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ihp\Desktop\ACTIVOS DE INFORMACION\"/>
    </mc:Choice>
  </mc:AlternateContent>
  <xr:revisionPtr revIDLastSave="0" documentId="13_ncr:1_{C21427C3-6936-4B24-9DA0-199F91C89E9B}" xr6:coauthVersionLast="45" xr6:coauthVersionMax="47" xr10:uidLastSave="{00000000-0000-0000-0000-000000000000}"/>
  <bookViews>
    <workbookView xWindow="-120" yWindow="-120" windowWidth="20730" windowHeight="11160" xr2:uid="{00000000-000D-0000-FFFF-FFFF00000000}"/>
  </bookViews>
  <sheets>
    <sheet name="Formato_ActivosInf_VF TIC" sheetId="10" r:id="rId1"/>
    <sheet name="Datos" sheetId="6" state="hidden" r:id="rId2"/>
  </sheets>
  <externalReferences>
    <externalReference r:id="rId3"/>
  </externalReferences>
  <definedNames>
    <definedName name="_xlnm._FilterDatabase" localSheetId="0" hidden="1">'Formato_ActivosInf_VF TIC'!$A$4:$K$69</definedName>
    <definedName name="BORRAR">[1]DATA!$F$189:$F$190,[1]DATA!$F$188</definedName>
    <definedName name="CODIGO_SERIE">#REF!</definedName>
    <definedName name="CODIGO100.37">#REF!</definedName>
    <definedName name="CODIGO100_37">#REF!</definedName>
    <definedName name="CODIGO100_47">#REF!</definedName>
    <definedName name="ESTATUTOSINTERNOS100.37">#REF!</definedName>
    <definedName name="Formato">[1]Lista_Datos!$AL$3:$AL$53</definedName>
    <definedName name="Idioma">[1]Lista_Datos!$AM$3:$AM$7</definedName>
    <definedName name="INFORMES100.47">#REF!</definedName>
    <definedName name="Medio_de_Conservación">[1]Lista_Datos!$AK$3:$AK$17</definedName>
    <definedName name="serie">#REF!</definedName>
    <definedName name="SERI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0" l="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4" i="10" l="1"/>
  <c r="P57" i="6" l="1"/>
  <c r="P56" i="6"/>
  <c r="P55" i="6"/>
  <c r="P54" i="6"/>
  <c r="P53" i="6"/>
  <c r="P52" i="6"/>
  <c r="P51" i="6"/>
  <c r="P50" i="6"/>
  <c r="P49" i="6"/>
  <c r="P48" i="6"/>
  <c r="P47" i="6"/>
  <c r="P46" i="6"/>
  <c r="P45" i="6"/>
  <c r="P44" i="6"/>
  <c r="P43" i="6"/>
  <c r="P42" i="6"/>
  <c r="P41" i="6"/>
  <c r="P40" i="6"/>
  <c r="P39" i="6"/>
  <c r="P38" i="6"/>
  <c r="P37" i="6"/>
  <c r="P36" i="6"/>
  <c r="P35" i="6"/>
  <c r="P34" i="6"/>
  <c r="P33" i="6"/>
  <c r="P32" i="6"/>
  <c r="P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 Tatiana Quintero Q</author>
    <author>Erika Tatiana Quintero Quintero</author>
    <author>Wilson Gonzalez</author>
    <author>Laura Yadira Abril Frade</author>
    <author>Sergio Andres Ramos Pahuana</author>
  </authors>
  <commentList>
    <comment ref="A4" authorId="0" shapeId="0" xr:uid="{62D67005-0968-42C0-9720-04F6F58517A5}">
      <text>
        <r>
          <rPr>
            <sz val="9"/>
            <color indexed="81"/>
            <rFont val="Tahoma"/>
            <family val="2"/>
          </rPr>
          <t xml:space="preserve">Número consecutivo único que identifica al activo de información dentro del inventario. 
Está compuesto por el CÓDIGO del área, dependencia o proceso que está identificando los activos de información mas un CONSECUTIVO. 
</t>
        </r>
        <r>
          <rPr>
            <b/>
            <sz val="9"/>
            <color indexed="81"/>
            <rFont val="Tahoma"/>
            <family val="2"/>
          </rPr>
          <t>Ejemplo de la Oficina de TI: 120-01, 120-02, etc.</t>
        </r>
        <r>
          <rPr>
            <sz val="9"/>
            <color indexed="81"/>
            <rFont val="Tahoma"/>
            <family val="2"/>
          </rPr>
          <t xml:space="preserve">
Si el activo de información no se encuentra en las TRD, se debe mantener el código de la oficina y el consecutivo. </t>
        </r>
        <r>
          <rPr>
            <b/>
            <sz val="9"/>
            <color indexed="81"/>
            <rFont val="Tahoma"/>
            <family val="2"/>
          </rPr>
          <t>Ejemplo:120-03, etc</t>
        </r>
        <r>
          <rPr>
            <sz val="9"/>
            <color indexed="81"/>
            <rFont val="Tahoma"/>
            <family val="2"/>
          </rPr>
          <t xml:space="preserve">
</t>
        </r>
      </text>
    </comment>
    <comment ref="C4" authorId="0" shapeId="0" xr:uid="{46F5BD6D-57EC-4D7B-BE4F-1BC0C8918BDE}">
      <text>
        <r>
          <rPr>
            <sz val="9"/>
            <color rgb="FF000000"/>
            <rFont val="Tahoma"/>
            <family val="2"/>
          </rPr>
          <t xml:space="preserve">Define el tipo al cual pertenece el activo. 
</t>
        </r>
        <r>
          <rPr>
            <sz val="9"/>
            <color rgb="FF000000"/>
            <rFont val="Tahoma"/>
            <family val="2"/>
          </rPr>
          <t xml:space="preserve">Los tipos son: </t>
        </r>
        <r>
          <rPr>
            <b/>
            <sz val="9"/>
            <color rgb="FF000000"/>
            <rFont val="Tahoma"/>
            <family val="2"/>
          </rPr>
          <t>Información Física, Información Digital, Información Física – Digital, Hardware, Software, Servicio, Recurso Humano - P, Recurso Humano - C, Equipamiento Auxiliar o Soporte, Intangibles</t>
        </r>
        <r>
          <rPr>
            <sz val="9"/>
            <color rgb="FF000000"/>
            <rFont val="Tahoma"/>
            <family val="2"/>
          </rPr>
          <t xml:space="preserve">
</t>
        </r>
        <r>
          <rPr>
            <sz val="9"/>
            <color rgb="FF000000"/>
            <rFont val="Tahoma"/>
            <family val="2"/>
          </rPr>
          <t>Para más información consultar el Manual de Activos de Información</t>
        </r>
      </text>
    </comment>
    <comment ref="D4" authorId="1" shapeId="0" xr:uid="{D9226F8F-C782-4CF4-BC9A-8CD75D6BB582}">
      <text>
        <r>
          <rPr>
            <sz val="9"/>
            <color rgb="FF000000"/>
            <rFont val="Tahoma"/>
            <family val="2"/>
          </rPr>
          <t>Área, dependencia o proceso que está identificando los activos de información.</t>
        </r>
      </text>
    </comment>
    <comment ref="E4" authorId="2" shapeId="0" xr:uid="{7287D319-8C70-4FFE-898C-0B98005FE97D}">
      <text>
        <r>
          <rPr>
            <sz val="9"/>
            <color rgb="FF000000"/>
            <rFont val="Tahoma"/>
            <family val="2"/>
          </rPr>
          <t xml:space="preserve">Nombre de identificación con en el que se da a conocer el activo de información.
</t>
        </r>
      </text>
    </comment>
    <comment ref="F4" authorId="2" shapeId="0" xr:uid="{C2552A9F-3799-4CC4-9686-B16280C9E604}">
      <text>
        <r>
          <rPr>
            <sz val="9"/>
            <color indexed="81"/>
            <rFont val="Tahoma"/>
            <family val="2"/>
          </rPr>
          <t>Define brevemente de qué se trata el activo de información, de manera que sea claramente identificable.</t>
        </r>
      </text>
    </comment>
    <comment ref="G4" authorId="3" shapeId="0" xr:uid="{DFCE9434-1793-43A1-AF27-FF770A56191C}">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Tipos de información:
- </t>
        </r>
        <r>
          <rPr>
            <sz val="9"/>
            <color indexed="81"/>
            <rFont val="Tahoma"/>
            <family val="2"/>
          </rPr>
          <t>Documentos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H4" authorId="2" shapeId="0" xr:uid="{556481F4-9FA8-4CD3-99A6-5CF9FE1E6893}">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I4" authorId="2" shapeId="0" xr:uid="{AE140C4A-36D3-4094-9925-1CABB4F4987E}">
      <text>
        <r>
          <rPr>
            <sz val="9"/>
            <color indexed="81"/>
            <rFont val="Tahoma"/>
            <family val="2"/>
          </rPr>
          <t xml:space="preserve">Establece el Idioma, lengua o dialecto en que se encuentra la información. </t>
        </r>
      </text>
    </comment>
    <comment ref="J4" authorId="4" shapeId="0" xr:uid="{F4F98C4A-425A-435F-AA0F-C8B9B43CF4DD}">
      <text>
        <r>
          <rPr>
            <b/>
            <sz val="9"/>
            <color indexed="81"/>
            <rFont val="Tahoma"/>
            <family val="2"/>
          </rPr>
          <t>Sergio Andres Ramos Pahuana:</t>
        </r>
        <r>
          <rPr>
            <sz val="9"/>
            <color indexed="81"/>
            <rFont val="Tahoma"/>
            <family val="2"/>
          </rPr>
          <t xml:space="preserve">
Se menciona el sitio físico en donde se encuentra ubicado el activo (dirección, nombre de una oficina, ubicación física, entre otros).</t>
        </r>
      </text>
    </comment>
    <comment ref="K4" authorId="4" shapeId="0" xr:uid="{F74D4EDA-A3E4-4D72-AED7-B5B5774ACB04}">
      <text>
        <r>
          <rPr>
            <b/>
            <sz val="9"/>
            <color indexed="81"/>
            <rFont val="Tahoma"/>
            <family val="2"/>
          </rPr>
          <t>Sergio Andres Ramos Pahuana:</t>
        </r>
        <r>
          <rPr>
            <sz val="9"/>
            <color indexed="81"/>
            <rFont val="Tahoma"/>
            <family val="2"/>
          </rPr>
          <t xml:space="preserve">
Se debe diligenciar la ubicación o ruta donde se encuentra el activo (por ejemplo, el nombre del equipo en el dominio del Ministerio más la ruta de la ubicación de la información, o si este se encuentra en un servidor como SharePoint, Aplicaciones, etc.).  </t>
        </r>
      </text>
    </comment>
  </commentList>
</comments>
</file>

<file path=xl/sharedStrings.xml><?xml version="1.0" encoding="utf-8"?>
<sst xmlns="http://schemas.openxmlformats.org/spreadsheetml/2006/main" count="824" uniqueCount="331">
  <si>
    <t>Tipo de Activo</t>
  </si>
  <si>
    <t>Software</t>
  </si>
  <si>
    <t>Hardware</t>
  </si>
  <si>
    <t>Servicios</t>
  </si>
  <si>
    <t>Otros</t>
  </si>
  <si>
    <t>Datos Personales</t>
  </si>
  <si>
    <t>Si</t>
  </si>
  <si>
    <t>No</t>
  </si>
  <si>
    <t>N/A</t>
  </si>
  <si>
    <t>Tipo de Datos Personales</t>
  </si>
  <si>
    <t>Dato Público</t>
  </si>
  <si>
    <t>Dato Semiprivado</t>
  </si>
  <si>
    <t>Dato Privado</t>
  </si>
  <si>
    <t>Dato Sensible</t>
  </si>
  <si>
    <t xml:space="preserve">Reservada </t>
  </si>
  <si>
    <t>Alta</t>
  </si>
  <si>
    <t xml:space="preserve">Clasificada </t>
  </si>
  <si>
    <t>Media</t>
  </si>
  <si>
    <t>Pública</t>
  </si>
  <si>
    <t>Baja</t>
  </si>
  <si>
    <t>Confidencialidad</t>
  </si>
  <si>
    <t>Integridad</t>
  </si>
  <si>
    <t>Disponibilidad</t>
  </si>
  <si>
    <t>Criticidad</t>
  </si>
  <si>
    <t>Portal IDIGER</t>
  </si>
  <si>
    <t>Portal SIRE</t>
  </si>
  <si>
    <t>Portal de gestión de contenidos que tienen como objetivo general, proveer a usuarios externos e internos el acceso a la aplicaciones y sistemas de información misionales en materia de gestión de riesgos</t>
  </si>
  <si>
    <t>Portal Intranet</t>
  </si>
  <si>
    <t>Portal de gestión de contenidos que tiene como objetivo la publicación de los eventos internos de la entidad</t>
  </si>
  <si>
    <t>Correo electrónico</t>
  </si>
  <si>
    <t>465 cuentas de correo electrónico, por medio de las cuales se lleva la trazabilidad de los correos electrónicos de los funcionarios de la entidad (correo@idiger.gov.co)</t>
  </si>
  <si>
    <t>Sistema NAS</t>
  </si>
  <si>
    <t>28 TB de almacenamiento en el sistema NAS de almacenamiento en donde se aloja la Data de la entidad</t>
  </si>
  <si>
    <t>Bodega 11, 1er Piso, Datacenter principal</t>
  </si>
  <si>
    <t>Sistema SAN</t>
  </si>
  <si>
    <t>Firewall</t>
  </si>
  <si>
    <t>Bodega 11, Datacenter principal, 1er Piso</t>
  </si>
  <si>
    <t>WS Cordis</t>
  </si>
  <si>
    <t>Servicio web que permite registrar documentos en CORDIS y expedir un radicado de correspondencia externa</t>
  </si>
  <si>
    <t>SUGA - Sistema Único de Gestión de Aglomeraciones</t>
  </si>
  <si>
    <t>Sistema Único de Gestión para el Registro, Evaluación y Autorización de Actividades de Aglomeración de Público en el Distrito Capital</t>
  </si>
  <si>
    <t>Sistema para evaluar la complejidad de un evento de aglomeración de público. Para complejidad baja genera constancia, para complejidad media o alta debe registrarse en SUGA</t>
  </si>
  <si>
    <t>SIRE- Sistema de Gestión de Riesgo</t>
  </si>
  <si>
    <t>Es un sistema de información que apoya la administración de la información relacionada con el proceso de gestión de riesgo y atención de emergencias de Bogotá.</t>
  </si>
  <si>
    <t xml:space="preserve">SURR - Sistema Único de Registro de Reasentamientos. </t>
  </si>
  <si>
    <t>Sistema de información que soporta el programa de reasentamientos de familias afectadas en Bogotá</t>
  </si>
  <si>
    <t>SURE - Sistema Único de Registro Escolar</t>
  </si>
  <si>
    <t>Aplicativo para el registro de los planes escolares de gestión de riesgo</t>
  </si>
  <si>
    <t>GEOPORTAL</t>
  </si>
  <si>
    <t>Administra la información geográfica generada por las subdirecciones misionales permitiendo consultar, georreferenciar o hacer análisis territorial sobre Bogotá Distrito Capital.</t>
  </si>
  <si>
    <t>PEC - Plan de Emergencias y Contingencias</t>
  </si>
  <si>
    <t>Herramienta virtual que permite el registro de la autoevaluación de los planes de emergencia y contingencia por parte de las empresas e instituciones de la ciudad</t>
  </si>
  <si>
    <t>SAB - Sistema de Alerta Bogotá</t>
  </si>
  <si>
    <t>Sistema que permite la consulta de información relacionada a fenómenos naturales tales como lluvias, deslizamientos, niveles de cauces, monitorio de tormentas, entre otros.</t>
  </si>
  <si>
    <t>SISMARB</t>
  </si>
  <si>
    <t>Aplicativo para modelar escenarios de daños</t>
  </si>
  <si>
    <t>Bodega 7, 2 piso</t>
  </si>
  <si>
    <t>STV - Sistema de Transporte Vertical</t>
  </si>
  <si>
    <t>Sistema que permite la gestión de las visitas técnicas a establecimientos y edificios que cuenten con sistemas de transporte vertical ( escaleras eléctricas, ascensores), adicionalmente permite el registro de las evidencias fotográficas y lista de chequeo para cada uno de los sistemas.</t>
  </si>
  <si>
    <t>CAMS - Comité de Ayudas Mutuas</t>
  </si>
  <si>
    <t>Permite la socialización de manera digital de las actividades y experiencias de cada uno de los comités de ayuda mutua de la ciudad de Bogotá, para solucionar problemáticas comunes relacionadas con la seguridad física, el riesgo y la atención de emergencias en su zona de influencia.</t>
  </si>
  <si>
    <t>Simulacro</t>
  </si>
  <si>
    <t>Herramienta que permite el registro y seguimiento de empresas e instituciones para la realización del simulacro de evacuación en la ciudad de Bogotá</t>
  </si>
  <si>
    <t>Hemeroteca de Emergencias</t>
  </si>
  <si>
    <t>El Curso de Primer respondiente ¡Gente que ayuda!, brinda los conocimientos y prácticas básicas para que cualquier persona pueda responder adecuadamente ante emergencias relacionadas con incendios, temblores o terremotos, accidentes y urgencias médicas, mientras llega la ayuda especializada.</t>
  </si>
  <si>
    <t>PQRS - Peticiones, quejas, Reclamos y sugerencias</t>
  </si>
  <si>
    <t>Aplicativo en línea que permita el registro y notificación de las peticiones, quejas, reclamos y sugerencias de la ciudadanía al IDIGER</t>
  </si>
  <si>
    <t>SI Capital</t>
  </si>
  <si>
    <t>Inducción y Reinducción</t>
  </si>
  <si>
    <t>Consulta Bitácora</t>
  </si>
  <si>
    <t>Aplicativo informático que permite consultar la base de datos de la bitácora de emergencia y exportar los resultados en archivo plano</t>
  </si>
  <si>
    <t>Consulta Correspondecia</t>
  </si>
  <si>
    <t>Aplicativo informático que permite consultar las respuestas oficiales a un oficio radicado de manera externa</t>
  </si>
  <si>
    <t>Sistema de información que permite la gestión del abastecimiento, almacenimiento y distribución de los elementos del centro de reserva dispuestos para la atención de emeregencias y desastres</t>
  </si>
  <si>
    <t>Bilblioteca Digital</t>
  </si>
  <si>
    <t>Este repositorio colecciona, preserva y comparte, el trabajo técnico-científico y cultural del IDIGER como resultado de la Gestión de Riesgos en la ciudad de Bogotá.</t>
  </si>
  <si>
    <t>Antivirus</t>
  </si>
  <si>
    <t>Antivirus Kaspersky</t>
  </si>
  <si>
    <t>Equipo de comunicaciones que permite la interconexión de las extensiones y enrruta las llamadas telefónicas</t>
  </si>
  <si>
    <t>Radar</t>
  </si>
  <si>
    <t>Contiguo al parque industrial San Cayetano</t>
  </si>
  <si>
    <t>Impresoras</t>
  </si>
  <si>
    <t>Instalaciones del IDIGER</t>
  </si>
  <si>
    <t>Computadores de escritorio</t>
  </si>
  <si>
    <t>Estaciones de trabajo</t>
  </si>
  <si>
    <t>9 Equipos de cómputo especializados en los cuales el grupo de Sistemas de Información Geográfica - SIG, desarrollan sus actividades diarias, compuestos por una CPU, teclado, mouse y monitor.</t>
  </si>
  <si>
    <t>Bodega 11, segundo piso</t>
  </si>
  <si>
    <t>Tablets</t>
  </si>
  <si>
    <t>Switches San</t>
  </si>
  <si>
    <t>Switches de Red</t>
  </si>
  <si>
    <t>Bodega 11, todos los pisos
Bodega 7, piso 1 y 3</t>
  </si>
  <si>
    <t>Bodega 7, piso 1
Bodega 11, piso 1 y 3</t>
  </si>
  <si>
    <t>Cámaras IP</t>
  </si>
  <si>
    <t>Ronda del río Bogotá
Club Guaymaral
Planta CAR Chicu
Planta CAR La Ramada
Planta CAR El Tabaco</t>
  </si>
  <si>
    <t>Distribuidos por toda la ciudad</t>
  </si>
  <si>
    <t>Sistema de Grabación</t>
  </si>
  <si>
    <t>Grabar comunicaciones vía radio</t>
  </si>
  <si>
    <t>SUGA - Evalúe la Complejidad de su Eventos</t>
  </si>
  <si>
    <t>Herramienta para consultar noticias de periódicos y videos del noticiero CityTV referentes a situaciones de emergencia en la ciudad de Bogotá</t>
  </si>
  <si>
    <t>Curso Primer Respondiente ¡Gente que Ayuda!</t>
  </si>
  <si>
    <t>Sistema  Logístico de Centros de Reserva - SLCR</t>
  </si>
  <si>
    <t>Publicador de Noticias IDIGER</t>
  </si>
  <si>
    <t>Constancias Encuentro de Brigadas</t>
  </si>
  <si>
    <t>Aplicativo que permite descargar el certificado de participación del encuentro de brigadistas 2019</t>
  </si>
  <si>
    <t>Aranda Service Desk</t>
  </si>
  <si>
    <t>Herramienta tecnológica que permite la gestión de servicios de atención y  solicitudes de soporte tecnologico, gestión de incidentes técnicos de software y/o hardware.</t>
  </si>
  <si>
    <t>Edificaciones Públicas Distritales Conocimiento y Reducción del Riesgo Sísmico</t>
  </si>
  <si>
    <t>Este aplicativo permite realizar el registro de las edificaciones públicas distritales de la ciudad de Bogotá</t>
  </si>
  <si>
    <t>Gestor de Aplicativos</t>
  </si>
  <si>
    <t>Aplicativo para la gestión de los desarrollos de la entidad</t>
  </si>
  <si>
    <t>Grupo de Ayuda para Inspección de Edificaciones</t>
  </si>
  <si>
    <t>La inspección de edificaciones después de la ocurrencia de un sismo de gran magnitud tiene como fin determinar si las edificaciones pueden continuar siendo habitadas de manera normal, o si es necesario restringir o prohibir su uso; por el peligro que representa para sus habitantes.</t>
  </si>
  <si>
    <t>Hemeroteca de Cambio Climático</t>
  </si>
  <si>
    <t>Herramienta para consultar noticias sobre cambio climático registradas por el periódico El Tiempo entre 1990 y 2019. (Incluye información de variabilidad climática)</t>
  </si>
  <si>
    <t>Planes de Gestión de Riesgos de Empresas Privadas y Públicas - PGRDEPP</t>
  </si>
  <si>
    <t>Aplicación que se desarrolló en cumplimiento de lo establecido en el Decreto 2157 de 2017, para que las empresas públicas y privadas puedan entregar su plan de gestión de riesgos.</t>
  </si>
  <si>
    <t>Registro de Extraviados</t>
  </si>
  <si>
    <t>Programa  de registro y encuentro de personas que se extravían en eventos de gran aglomeración de público. Se habilita para Semana Santa.</t>
  </si>
  <si>
    <t xml:space="preserve">Registro Único de Afectados - RUA </t>
  </si>
  <si>
    <t xml:space="preserve">Este aplicativo permite a la Subdirección y el Sistema Distrital,  el registro de familias afectadas en caso de emergencia y desastre e interoperar con la Unidad Nacional de Gestión de Riesgos en caso de eventos de alta magnitud </t>
  </si>
  <si>
    <t>Voluntarios por Bogotá ¡Gente que ayuda!</t>
  </si>
  <si>
    <t>Voluntarios por Bogotá es la continuación del Curso Primer Respondiente ¡Gente que ayuda!, es un programa de la Alcaldía de Bogotá que brinda los conocimientos y prácticas para participar y responder de manera autónoma y solidaria, a nivel individual y colectivo, en caso de emergencias complejas y desastres cuando es probable que la ayuda institucional pueda tardar.</t>
  </si>
  <si>
    <t>Access Point</t>
  </si>
  <si>
    <t>Acelerógrafo</t>
  </si>
  <si>
    <t>Computadores de escritorio en arrendamiento</t>
  </si>
  <si>
    <t>Distribuidos por toda la ciudad en 29 casetas</t>
  </si>
  <si>
    <t>RTU</t>
  </si>
  <si>
    <t>Herramienta para sistematizar la gestión administrativa y financiera de la Entidad</t>
  </si>
  <si>
    <t>Este aplicativo permite la gestión de noticias en los diferentes portales institucionales de la Entidad</t>
  </si>
  <si>
    <t>1 Radar, por medio del cual se obtienen imágenes metereológicas</t>
  </si>
  <si>
    <t>Planta Telefónica</t>
  </si>
  <si>
    <t>IDIGER: Portal de gestión de contenidos que tienen como objetivo general, proveer a usuarios externos e internos el acceso a la información de la entidad referente a sus áreas estratégicas y misionales</t>
  </si>
  <si>
    <t>2 AP Dell, 3 AP Aruba. Dispositivos para red inalámbrica</t>
  </si>
  <si>
    <t>240 Equipos de cómputo en los cuales los funcionario desarrollan sus actividades diarias, compuestos por una CPU, teclado, mouse y monitor.</t>
  </si>
  <si>
    <t>53 Equipos de cómputo en los cuales los funcionario desarrollan sus actividades diarias, compuestos por una CPU, teclado, mouse y monitor.</t>
  </si>
  <si>
    <t xml:space="preserve">Gitlab, servicio web </t>
  </si>
  <si>
    <t>Plataforma donde también podemos alojar nuestro código fuente de forma pública o privada, y mediante el controlador de versiones Git, podemos trabajar a nivel colaborativo en diferentes proyectos con distintos desarrolladores. Además de gestor de repositorios,  ofrece un sistema de seguimiento de errores, todo ello publicado bajo una Licencia de código abierto.</t>
  </si>
  <si>
    <t>Microsoft Azure</t>
  </si>
  <si>
    <t>70 TB de almacenamiento en la Nube en donde se aloja la Data del radar.</t>
  </si>
  <si>
    <t>Firewall Fortinet 1200 DPI</t>
  </si>
  <si>
    <t>En la Nube</t>
  </si>
  <si>
    <t>56 TB de almacenamiento en el sistema SAN de almacenamiento en donde se aloja la Data de la entidad</t>
  </si>
  <si>
    <t>4 cámaras IP para el monitoreo del río Bogotá. Chicu y Ramada en funcionamiento en este momento.</t>
  </si>
  <si>
    <t>6 propias y en arriendo 22. Equipos periféricos de impresión que permiten la salida física de los documentos generados en la entidad</t>
  </si>
  <si>
    <t>Cloud. La nube de Google.</t>
  </si>
  <si>
    <t>RHB (Red Hidrometeorológica de Bogotá)</t>
  </si>
  <si>
    <t>Está en la Web.                  https://www.gitlab.com</t>
  </si>
  <si>
    <t>Está en la Web de la Entidad.   https://app1.sire.gov.co/Hemeroteca/</t>
  </si>
  <si>
    <t>Está en la Web de la Entidad. https://app1.sire.gov.co/inedp/</t>
  </si>
  <si>
    <t>Está en la Web de la Entidad. https://app1.sire.gov.co/Hemeroteca/</t>
  </si>
  <si>
    <t>Está en la Web de la Entidad.                http://logina.sire.gov.co/planemergencias/index.do</t>
  </si>
  <si>
    <t>Está en la Web de la Entidad.              https://app2.sire.gov.co/PGRDEPP/</t>
  </si>
  <si>
    <t>Está en la Web de la Entidad.              http://www.idiger.gov.co/pqrs</t>
  </si>
  <si>
    <t>Está en la Web de la Entidad.   https://app2.sire.gov.co/Noticias_Idiger/index.html</t>
  </si>
  <si>
    <t>Está en la Web de la Entidad.   https://www.sire.gov.co/web/registro-de-extraviados/inicio</t>
  </si>
  <si>
    <t>Está en la Web de la Entidad.  https://app2.sire.gov.co/ProyectoRUD</t>
  </si>
  <si>
    <t>Está en la Intranet de la Entidad.http://172.16.25.64:8888/forms/frmservlet?config=cor</t>
  </si>
  <si>
    <t>Está en la Web de la Entidad.  https://app2.sire.gov.co/Simulacro/empresarial.jsp</t>
  </si>
  <si>
    <t>Está en la Web de la Entidad.  https://app2.sire.gov.co/SLCR/</t>
  </si>
  <si>
    <t xml:space="preserve">
Está en la Web de la Entidad. https://www.sire.gov.co/stv</t>
  </si>
  <si>
    <t>Está en la Web de la Entidad.  https://www.sire.gov.co/suga
https://app2.sire.gov.co/complejidades/</t>
  </si>
  <si>
    <t xml:space="preserve">Está en la Web de la Entidad.    https://www.sire.gov.co/suga
</t>
  </si>
  <si>
    <t xml:space="preserve">Está en la Web de la Entidad.     https://www.sire.gov.co/sure
</t>
  </si>
  <si>
    <t xml:space="preserve">Está en la Web de la Entidad.      https://www.sire.gov.co/surr
</t>
  </si>
  <si>
    <t>Está ubicada en la Intranet de la Entidad.           https://app2.sire.gov.co/WsRadicacionCordis/Radicar?wsdl</t>
  </si>
  <si>
    <t>Está ubicada en la Web de la Entidad.  https://app2.sire.gov.co/Voluntarios_por_Bogota/</t>
  </si>
  <si>
    <t>Herramienta para la capacitación de funcionarios nuevos y  antiguos de la entidad. Moodle es la plataforma de aprendizaje.</t>
  </si>
  <si>
    <t>Está en la Web de la Entidad.   https://www.sire.gov.co/accedersire</t>
  </si>
  <si>
    <t>Está en la Web de la Entidad.          https://www.sire.gov.co/web/sab</t>
  </si>
  <si>
    <t>Equipos Datalogger</t>
  </si>
  <si>
    <t xml:space="preserve"> 72 estaciones RHB.(Red Hidrometeorológica de Bogotá)</t>
  </si>
  <si>
    <t>57 Equipos de cómputo portátiles en los cuales los funcionarios desarrollan sus actividades diarias.</t>
  </si>
  <si>
    <t>4 Switches San que sirven para interconectar los servidores, con el almacenamiento por medio de fibra óptica</t>
  </si>
  <si>
    <t>54 Switches de red que conforman la red LAN de la entidad</t>
  </si>
  <si>
    <t xml:space="preserve">Portátiles </t>
  </si>
  <si>
    <t>46 Equipos portátiles utilizados para documentar los procesos de algunas áreas de la entidad</t>
  </si>
  <si>
    <t>Está en la Web de la Entidad.  https://induccion.idiger.gov.co/            En la Nube</t>
  </si>
  <si>
    <t>https://www.idiger.gov.co                   En la Nube</t>
  </si>
  <si>
    <t>https://intranet.idiger.gov.co           En la Nube</t>
  </si>
  <si>
    <t>https://www.sire.gov.co           Está en la Nube</t>
  </si>
  <si>
    <t>Descripción</t>
  </si>
  <si>
    <t>Información Física</t>
  </si>
  <si>
    <t>Documentos almacenados físicamente como actas, acuerdos, informes, manuales, documentos jurídicos, actos administrativos, contratos, entre otros</t>
  </si>
  <si>
    <t>Información Digital</t>
  </si>
  <si>
    <t>Datos procesados o almacenados electrónicamente como bases o archivos de datos, imágenes, videos, procedimientos, entre otros.</t>
  </si>
  <si>
    <t>Aplicaciones de software, interfaces,  herramientas de desarrollo, ofimática (Word, Excel, PowerPoint, etc.)</t>
  </si>
  <si>
    <t>Equipos de cómputo y comunicaciones que por su criticidad son considerados activos de información, no sólo activos fijos</t>
  </si>
  <si>
    <t>Servicios de computación y comunicaciones como internet, páginas de consulta, directorios compartidos, intranet</t>
  </si>
  <si>
    <t>Talento Humano</t>
  </si>
  <si>
    <t>Personas que por su conocimiento, experiencia y criticidad para el proceso son consideradas activos de información.</t>
  </si>
  <si>
    <t>Activos de información que no corresponden a ninguno de los tipos establecidos anteriormente, pero deben ser valorados para conocer su criticidad, tales como instalaciones físicas, inmobiliario, entre otros.</t>
  </si>
  <si>
    <t>Cualquier información vinculada o que pueda asociarse a una o varias personas naturales determinadas o determinables (Artículo 3 Ley 1581 de 2012)</t>
  </si>
  <si>
    <t>No aplica</t>
  </si>
  <si>
    <t>Es el dato que no sea semiprivado, privado o sensible.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(Artículos 3 Ley 1581 de 2012 y 2.2.2.25.1.3  Decreto Único Reglamentario 1074 de 2015)</t>
  </si>
  <si>
    <t>Es el dato que no tiene naturaleza íntima, reservada, ni pública y cuyo conocimiento o divulgación puede interesar no sólo a su titular sino a cierto sector o grupo de personas o a la sociedad en genera (Artículo 3 Ley 1266 de 2008)</t>
  </si>
  <si>
    <t>Es el dato que por su naturaleza íntima o reservada sólo es relevante para el titular (Artículo 3 Ley 1266 de 2008)</t>
  </si>
  <si>
    <t>Se entiende por datos sensibles aquellos que afectan la intimidad del Titular o cuyo uso indebido puede generar su discriminación, tales como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(Artículos 3 Ley 1581 de 2012 y 2.2.2.25.1.3  Decreto Único Reglamentario 1074 de 2015)</t>
  </si>
  <si>
    <t>Datos de menores de edad</t>
  </si>
  <si>
    <t>Datos personales de niños, niñas y adolescentes está prohibido, excepto cuando se trate de datos de naturaleza pública, tal como lo ordena el artículo 7 de la Ley 1581 de 2012</t>
  </si>
  <si>
    <t>Clasificación por Confidencialidad</t>
  </si>
  <si>
    <t>Clasificación por Integridad</t>
  </si>
  <si>
    <t>Clasificación por Disponibilidad</t>
  </si>
  <si>
    <t>Información disponible sólo para un proceso del IDIGER y que en caso de ser conocida por terceros sin autorización puede conllevar un impacto negativo de índole legal, operativa, de pérdida de imagen o económica.
La divulgación de esta información puede causar daños a los bienes o intereses interinstitucionales como investigaciones preliminares, expedientes disciplinarios, respuestas a derechos de petición, quejas, reclamos y denuncias, convenios interinstitucionales, entre otros.</t>
  </si>
  <si>
    <t>A</t>
  </si>
  <si>
    <t>Información cuya pérdida de exactitud y completitud puede conllevar un impacto negativo de índole legal o económica, retrasar sus funciones, o generar pérdidas de imagen severas de la entidad.</t>
  </si>
  <si>
    <t>Se puede estar sin el activo en funcionamiento máximo 2 horas
La no disponibilidad de la información puede conllevar un impacto negativo de índole legal o económica, retrasar sus funciones, o generar pérdidas de imagen severas a entes externos.</t>
  </si>
  <si>
    <r>
      <t xml:space="preserve">Información disponible para todos los procesos del IDIGER y que en caso de ser conocida por terceros sin autorización puede conllevar un impacto negativo para los procesos de la misma.
Esta información es propia del IDIGER o de terceros y puede ser utilizada por todos los funcionarios de la entidad para realizar labores propias de su misionalidad, pero no puede ser conocida por terceros sin autorización del propietario. 
La información pública clasificada se divide en  privada y semiprivada:
</t>
    </r>
    <r>
      <rPr>
        <i/>
        <sz val="11"/>
        <color rgb="FF000000"/>
        <rFont val="Calibri"/>
        <family val="2"/>
      </rPr>
      <t>Información privada:</t>
    </r>
    <r>
      <rPr>
        <sz val="11"/>
        <color rgb="FF000000"/>
        <rFont val="Calibri"/>
        <family val="2"/>
      </rPr>
      <t xml:space="preserve"> Información que al ser difundida perjudica ciertos derechos de personas naturales o jurídica como historias clínicas, información sensible que pueda generar discriminación social, códigos fuentes, secretos comerciales, industriales y profesionales
</t>
    </r>
    <r>
      <rPr>
        <i/>
        <sz val="11"/>
        <color rgb="FF000000"/>
        <rFont val="Calibri"/>
        <family val="2"/>
      </rPr>
      <t xml:space="preserve">Información semi-privada: </t>
    </r>
    <r>
      <rPr>
        <sz val="11"/>
        <color rgb="FF000000"/>
        <rFont val="Calibri"/>
        <family val="2"/>
      </rPr>
      <t>Información que puede ser obtenida y entregada por personal autorizado en el cumplimiento de sus funciones como datos personales básicos, certificados de retención, registros financieros y bancarios, entre otros.</t>
    </r>
  </si>
  <si>
    <t>M</t>
  </si>
  <si>
    <t>Información cuya pérdida de exactitud y completitud puede conllevar un impacto negativo de índole legal o económica, retrasar sus funciones, o generar pérdida de imagen moderado a funcionarios de la entidad.</t>
  </si>
  <si>
    <t>La no disponibilidad de la información puede conllevar un impacto negativo de índole legal o económica, retrasar sus funciones, o generar pérdida de imagen moderado de la entidad.</t>
  </si>
  <si>
    <t>Información que puede ser entregada o publicada sin restricciones a cualquier persona dentro y fuera del IDIGER, sin que esto implique daños a terceros ni a las actividades y procesos de la entidad, como boletines, datos abiertos, calendarios de actividades, plan anticorrupción y de atención al ciudadano, plan anual de adquisiciones, información publicada en el sitio web de la entidad, entre otros.</t>
  </si>
  <si>
    <t>B</t>
  </si>
  <si>
    <t>Información cuya pérdida de exactitud y completitud conlleva un impacto no significativo para la entidad o entes externos. Datos de carácter no personal</t>
  </si>
  <si>
    <t>La no disponibilidad de la información puede afectar la operación normal de la entidad o entes externos, pero no conlleva implicaciones legales, económicas o de pérdida de imagen.</t>
  </si>
  <si>
    <t xml:space="preserve"> </t>
  </si>
  <si>
    <t>Reservada</t>
  </si>
  <si>
    <t>R</t>
  </si>
  <si>
    <t>Clasificada</t>
  </si>
  <si>
    <t>C</t>
  </si>
  <si>
    <t>P</t>
  </si>
  <si>
    <t>Intercambio de Experiencias Educativas en Gestión del Riego y Cambio Climático</t>
  </si>
  <si>
    <t>Está en la Web de la Entidad.  http://piee.sire.gov.co/</t>
  </si>
  <si>
    <t>Jar NUSE-SIRE</t>
  </si>
  <si>
    <t>Está en la Intranet de la Entidad.                     172.16.24.209:\interfaznuse\execute.cmd</t>
  </si>
  <si>
    <t>Manual de Funciones</t>
  </si>
  <si>
    <t>Tesis y Trabajos de Grado en Gestión del Riesgo y Cambio Climático</t>
  </si>
  <si>
    <t>Está ubicada en la Web de la Entidad.  https://app2.sire.gov.co/Academia/</t>
  </si>
  <si>
    <t>WS Georreferenciación</t>
  </si>
  <si>
    <t>Está ubicada en la Web de la Entidad.     https://app2.sire.gov.co/WSGeoreferenciar/Georeferenciar?wsdl</t>
  </si>
  <si>
    <t>45 Acelerógrafos son instrumentos que registran la aceleración del suelo</t>
  </si>
  <si>
    <t xml:space="preserve">65 equipos Datalogger. CPU registro de la información de sensores climatológicos. </t>
  </si>
  <si>
    <t>7 RTU - Unidad terminal remota para el registro de la información de sensores climatológicos</t>
  </si>
  <si>
    <t xml:space="preserve">              INVENTARIO DE ACTIVOS DE INFORMACIÓN 2021</t>
  </si>
  <si>
    <t xml:space="preserve">Identificador </t>
  </si>
  <si>
    <t xml:space="preserve">Tipo </t>
  </si>
  <si>
    <t>Oficina</t>
  </si>
  <si>
    <t>Nombre</t>
  </si>
  <si>
    <t>Medio de Conservación</t>
  </si>
  <si>
    <t>Formato</t>
  </si>
  <si>
    <t>Idioma</t>
  </si>
  <si>
    <t>Lugar de Consulta o Ubicación
(Física)</t>
  </si>
  <si>
    <t>Lugar de Consulta o Ubicación
(Electrónica)</t>
  </si>
  <si>
    <t>Español</t>
  </si>
  <si>
    <t>No Aplica</t>
  </si>
  <si>
    <t>HTML (Página Web)</t>
  </si>
  <si>
    <t>Portales, Intranet y Extranet</t>
  </si>
  <si>
    <t>Uso de tecnologías en la nube</t>
  </si>
  <si>
    <t>Inglés y Español</t>
  </si>
  <si>
    <t>Disco duros, servidores, discos o medios portables, cintas o medios de video y audio (análogo o digital), etc.</t>
  </si>
  <si>
    <t>TC-01</t>
  </si>
  <si>
    <t>TC-02</t>
  </si>
  <si>
    <t>TC-03</t>
  </si>
  <si>
    <t>TC-04</t>
  </si>
  <si>
    <t>TC-05</t>
  </si>
  <si>
    <t>TC-06</t>
  </si>
  <si>
    <t>TC-07</t>
  </si>
  <si>
    <t>TC-08</t>
  </si>
  <si>
    <t>TC-09</t>
  </si>
  <si>
    <t>TC-10</t>
  </si>
  <si>
    <t>TC-11</t>
  </si>
  <si>
    <t>TC-12</t>
  </si>
  <si>
    <t>TC-13</t>
  </si>
  <si>
    <t>TC-14</t>
  </si>
  <si>
    <t>TC-15</t>
  </si>
  <si>
    <t>TC-16</t>
  </si>
  <si>
    <t>TC-17</t>
  </si>
  <si>
    <t>TC-18</t>
  </si>
  <si>
    <t>TC-19</t>
  </si>
  <si>
    <t>TC-20</t>
  </si>
  <si>
    <t>TC-21</t>
  </si>
  <si>
    <t>TC-22</t>
  </si>
  <si>
    <t>TC-23</t>
  </si>
  <si>
    <t>TC-24</t>
  </si>
  <si>
    <t>TC-25</t>
  </si>
  <si>
    <t>TC-26</t>
  </si>
  <si>
    <t>TC-27</t>
  </si>
  <si>
    <t>TC-28</t>
  </si>
  <si>
    <t>TC-29</t>
  </si>
  <si>
    <t>TC-30</t>
  </si>
  <si>
    <t>TC-31</t>
  </si>
  <si>
    <t>TC-32</t>
  </si>
  <si>
    <t>TC-33</t>
  </si>
  <si>
    <t>TC-34</t>
  </si>
  <si>
    <t>TC-35</t>
  </si>
  <si>
    <t>TC-36</t>
  </si>
  <si>
    <t>TC-37</t>
  </si>
  <si>
    <t>TC-38</t>
  </si>
  <si>
    <t>TC-39</t>
  </si>
  <si>
    <t>TC-40</t>
  </si>
  <si>
    <t>TC-41</t>
  </si>
  <si>
    <t>TC-42</t>
  </si>
  <si>
    <t>TC-43</t>
  </si>
  <si>
    <t>TC-44</t>
  </si>
  <si>
    <t>TC-45</t>
  </si>
  <si>
    <t>TC-46</t>
  </si>
  <si>
    <t>TC-47</t>
  </si>
  <si>
    <t>TC-48</t>
  </si>
  <si>
    <t>TC-49</t>
  </si>
  <si>
    <t>TC-50</t>
  </si>
  <si>
    <t>TC-51</t>
  </si>
  <si>
    <t>TC-52</t>
  </si>
  <si>
    <t>TC-53</t>
  </si>
  <si>
    <t>TC-54</t>
  </si>
  <si>
    <t>TC-55</t>
  </si>
  <si>
    <t>TC-56</t>
  </si>
  <si>
    <t>TC-57</t>
  </si>
  <si>
    <t>TC-58</t>
  </si>
  <si>
    <t>TC-59</t>
  </si>
  <si>
    <t>TC-60</t>
  </si>
  <si>
    <t>TC-61</t>
  </si>
  <si>
    <t>TC-62</t>
  </si>
  <si>
    <t>TC-63</t>
  </si>
  <si>
    <t>TC-64</t>
  </si>
  <si>
    <t>TC-65</t>
  </si>
  <si>
    <t>OFICINA DE TECNOLOGÍAS DE LA INFORMACIÓN Y LAS COMUNICACIONES</t>
  </si>
  <si>
    <t>Este sistema permite la transferencia de los incidentes de emergencias generados en el NUSE123 (ProCAD) hacia la bitácora de emergencias del SIRE. En este momento está en fase de actualización y pruebas.</t>
  </si>
  <si>
    <t>Este aplicativo permite descargar las funciones del puesto de trabajo de cada funcionario. En este momento está en fase de actualización y pruebas.</t>
  </si>
  <si>
    <t>Servicio web que permite a partir de una dirección determinar la localidad, upz, barrio y coordenadas. En el momento no es funcional.</t>
  </si>
  <si>
    <t>Está en la Intranet de la Entidad.        http://172.16.24.31/UsdkV8/#/login/                                                                                                                                                                                                                                                                                                      https://intranet.idiger.gov.co/group/guest/tics</t>
  </si>
  <si>
    <t>Está en la Web de la Entidad.                         http://bibliotecadigital.sire.gov.co/</t>
  </si>
  <si>
    <t>Está en la Web de la Entidad.    Https://www.idiger.gov.co/web/cams</t>
  </si>
  <si>
    <t>Está en la Web de la Entidad. https://www.idiger.gov.co/web/brigadas-empresariales/constancia</t>
  </si>
  <si>
    <t>Está en la Web de la Entidad.         https://www.sire.gov.co/web/guest/emergencias</t>
  </si>
  <si>
    <t>Está en la Web de la Entidad.                                                       https://www.idiger.gov.co/consultacorrespondencia</t>
  </si>
  <si>
    <t>Está en la Web de la Entidad.          www.primerrespondiente.gov.co
http://app.gentequeayuda.gov.co/Primer_Respondiente/</t>
  </si>
  <si>
    <t>Está en la Web de la Entidad.     Https://app1.sire.gov.co/inedp/</t>
  </si>
  <si>
    <t>Está en la Web de la Entidad.     http://idiger.maps.arcgis.com/home/index.html                https://www.arcgis.com/apps/webappviewer/index.html?id=fa4b277533584c3a95a9208b4d542e19</t>
  </si>
  <si>
    <t>Está en la Web de la Entidad.   https://app2.sire.gov.co/GestorAplicativos</t>
  </si>
  <si>
    <t>Permite de manera virtual la socialización de las experiencias educativas para la generación de conocimiento del riesgo. Se eliminó el enlace de la plataforma SIRE , pero se va a integrar a  SURE en el siguiente enlace: https://www.sire.gov.co/sure proximamente.  31/12/2020</t>
  </si>
  <si>
    <t>Plataforma para compartir las tesis y trabajos de grado sobre gestión del riesgo en Bogotá. Se eliminó el enlace de la plataforma SIRE , pero se va a integrar a  SURE en el siguiente enlace: https://www.sire.gov.co/sure proximamente. 31/12/2020</t>
  </si>
  <si>
    <t xml:space="preserve">Cloud. La nube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</si>
</sst>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rgb="FF000000"/>
      <name val="Calibri"/>
    </font>
    <font>
      <sz val="11"/>
      <color theme="1"/>
      <name val="Calibri"/>
      <family val="2"/>
      <scheme val="minor"/>
    </font>
    <font>
      <sz val="11"/>
      <name val="Calibri"/>
      <family val="2"/>
    </font>
    <font>
      <b/>
      <sz val="11"/>
      <name val="Calibri"/>
      <family val="2"/>
    </font>
    <font>
      <sz val="11"/>
      <color rgb="FF000000"/>
      <name val="Calibri"/>
      <family val="2"/>
    </font>
    <font>
      <sz val="11"/>
      <color rgb="FF000000"/>
      <name val="Calibri"/>
    </font>
    <font>
      <b/>
      <sz val="10"/>
      <color rgb="FFFFFFFF"/>
      <name val="Arial"/>
      <family val="2"/>
    </font>
    <font>
      <sz val="10"/>
      <name val="Arial"/>
      <family val="2"/>
    </font>
    <font>
      <b/>
      <sz val="11"/>
      <color rgb="FFC00000"/>
      <name val="Arial"/>
      <family val="2"/>
    </font>
    <font>
      <b/>
      <sz val="11"/>
      <color rgb="FFD2A000"/>
      <name val="Arial"/>
      <family val="2"/>
    </font>
    <font>
      <i/>
      <sz val="11"/>
      <color rgb="FF000000"/>
      <name val="Calibri"/>
      <family val="2"/>
    </font>
    <font>
      <b/>
      <sz val="11"/>
      <color rgb="FF00B050"/>
      <name val="Arial"/>
      <family val="2"/>
    </font>
    <font>
      <b/>
      <sz val="11"/>
      <color rgb="FF000000"/>
      <name val="Arial"/>
      <family val="2"/>
    </font>
    <font>
      <b/>
      <sz val="11"/>
      <color rgb="FFC00000"/>
      <name val="Calibri"/>
      <family val="2"/>
    </font>
    <font>
      <b/>
      <sz val="11"/>
      <color rgb="FFFFFFFF"/>
      <name val="Calibri"/>
      <family val="2"/>
    </font>
    <font>
      <b/>
      <sz val="11"/>
      <color rgb="FFD2A000"/>
      <name val="Calibri"/>
      <family val="2"/>
    </font>
    <font>
      <b/>
      <sz val="11"/>
      <color rgb="FF00B050"/>
      <name val="Calibri"/>
      <family val="2"/>
    </font>
    <font>
      <b/>
      <sz val="26"/>
      <color theme="1"/>
      <name val="Calibri"/>
      <family val="2"/>
      <scheme val="minor"/>
    </font>
    <font>
      <sz val="12"/>
      <color theme="1"/>
      <name val="Calibri"/>
      <family val="2"/>
      <scheme val="minor"/>
    </font>
    <font>
      <b/>
      <sz val="12"/>
      <name val="Calibri"/>
      <family val="2"/>
      <scheme val="minor"/>
    </font>
    <font>
      <b/>
      <sz val="10"/>
      <color theme="1"/>
      <name val="Calibri"/>
      <family val="2"/>
      <scheme val="minor"/>
    </font>
    <font>
      <u/>
      <sz val="11"/>
      <color theme="10"/>
      <name val="Calibri"/>
      <family val="2"/>
      <scheme val="minor"/>
    </font>
    <font>
      <sz val="10"/>
      <color theme="1"/>
      <name val="Calibri"/>
      <family val="2"/>
      <scheme val="minor"/>
    </font>
    <font>
      <sz val="9"/>
      <color indexed="81"/>
      <name val="Tahoma"/>
      <family val="2"/>
    </font>
    <font>
      <b/>
      <sz val="9"/>
      <color indexed="81"/>
      <name val="Tahoma"/>
      <family val="2"/>
    </font>
    <font>
      <sz val="9"/>
      <color rgb="FF000000"/>
      <name val="Tahoma"/>
      <family val="2"/>
    </font>
    <font>
      <b/>
      <sz val="9"/>
      <color rgb="FF000000"/>
      <name val="Tahoma"/>
      <family val="2"/>
    </font>
    <font>
      <sz val="8"/>
      <name val="Calibri"/>
    </font>
    <font>
      <b/>
      <sz val="10"/>
      <color rgb="FFFF0000"/>
      <name val="Calibri"/>
      <family val="2"/>
      <scheme val="minor"/>
    </font>
  </fonts>
  <fills count="10">
    <fill>
      <patternFill patternType="none"/>
    </fill>
    <fill>
      <patternFill patternType="gray125"/>
    </fill>
    <fill>
      <patternFill patternType="solid">
        <fgColor rgb="FF44546A"/>
        <bgColor rgb="FF44546A"/>
      </patternFill>
    </fill>
    <fill>
      <patternFill patternType="solid">
        <fgColor rgb="FFC00000"/>
        <bgColor rgb="FFC00000"/>
      </patternFill>
    </fill>
    <fill>
      <patternFill patternType="solid">
        <fgColor rgb="FFD2A000"/>
        <bgColor rgb="FFD2A000"/>
      </patternFill>
    </fill>
    <fill>
      <patternFill patternType="solid">
        <fgColor rgb="FF00B050"/>
        <bgColor rgb="FF00B050"/>
      </patternFill>
    </fill>
    <fill>
      <patternFill patternType="solid">
        <fgColor rgb="FF5CC8DA"/>
        <bgColor indexed="64"/>
      </patternFill>
    </fill>
    <fill>
      <patternFill patternType="solid">
        <fgColor rgb="FFFBC99F"/>
        <bgColor indexed="64"/>
      </patternFill>
    </fill>
    <fill>
      <patternFill patternType="solid">
        <fgColor theme="7" tint="0.39997558519241921"/>
        <bgColor indexed="64"/>
      </patternFill>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0" fontId="5" fillId="0" borderId="3"/>
    <xf numFmtId="0" fontId="1" fillId="0" borderId="3"/>
    <xf numFmtId="0" fontId="21" fillId="0" borderId="3" applyNumberFormat="0" applyFill="0" applyBorder="0" applyAlignment="0" applyProtection="0"/>
  </cellStyleXfs>
  <cellXfs count="49">
    <xf numFmtId="0" fontId="0" fillId="0" borderId="0" xfId="0" applyFont="1" applyAlignment="1"/>
    <xf numFmtId="0" fontId="6" fillId="2" borderId="5" xfId="1" applyFont="1" applyFill="1" applyBorder="1" applyAlignment="1">
      <alignment horizontal="center" vertical="center" wrapText="1"/>
    </xf>
    <xf numFmtId="0" fontId="0" fillId="0" borderId="3" xfId="1" applyFont="1" applyAlignment="1"/>
    <xf numFmtId="0" fontId="7" fillId="0" borderId="1" xfId="1" applyFont="1" applyBorder="1" applyAlignment="1">
      <alignment horizontal="center" vertical="center" wrapText="1"/>
    </xf>
    <xf numFmtId="0" fontId="7" fillId="0" borderId="3" xfId="1" applyFont="1" applyAlignment="1">
      <alignment horizontal="center" vertical="center" wrapText="1"/>
    </xf>
    <xf numFmtId="0" fontId="6" fillId="2" borderId="3" xfId="1" applyFont="1" applyFill="1" applyBorder="1" applyAlignment="1">
      <alignment horizontal="center" vertical="center" wrapText="1"/>
    </xf>
    <xf numFmtId="0" fontId="8" fillId="0" borderId="1" xfId="1" applyFont="1" applyBorder="1" applyAlignment="1">
      <alignment horizontal="center" vertical="center" wrapText="1"/>
    </xf>
    <xf numFmtId="0" fontId="0" fillId="0" borderId="1" xfId="1" applyFont="1" applyBorder="1" applyAlignment="1">
      <alignment vertical="center" wrapText="1"/>
    </xf>
    <xf numFmtId="0" fontId="0" fillId="0" borderId="3" xfId="1" applyFont="1" applyAlignment="1">
      <alignment vertical="center" wrapText="1"/>
    </xf>
    <xf numFmtId="0" fontId="9" fillId="0" borderId="1" xfId="1" applyFont="1" applyBorder="1" applyAlignment="1">
      <alignment horizontal="center" vertical="center" wrapText="1"/>
    </xf>
    <xf numFmtId="0" fontId="0" fillId="0" borderId="1" xfId="1" applyFont="1" applyBorder="1" applyAlignment="1">
      <alignment horizontal="left" vertical="center" wrapText="1"/>
    </xf>
    <xf numFmtId="0" fontId="0" fillId="0" borderId="3" xfId="1" applyFont="1" applyAlignment="1">
      <alignment horizontal="left" vertical="center" wrapText="1"/>
    </xf>
    <xf numFmtId="0" fontId="11" fillId="0" borderId="1" xfId="1" applyFont="1" applyBorder="1" applyAlignment="1">
      <alignment horizontal="center" vertical="center" wrapText="1"/>
    </xf>
    <xf numFmtId="0" fontId="12" fillId="0" borderId="3" xfId="1" applyFont="1"/>
    <xf numFmtId="0" fontId="13" fillId="0" borderId="1" xfId="1" applyFont="1" applyBorder="1"/>
    <xf numFmtId="0" fontId="13" fillId="0" borderId="4" xfId="1" applyFont="1" applyBorder="1"/>
    <xf numFmtId="0" fontId="3" fillId="0" borderId="4" xfId="1" applyFont="1" applyBorder="1" applyAlignment="1">
      <alignment horizontal="center" vertical="center"/>
    </xf>
    <xf numFmtId="0" fontId="14" fillId="3" borderId="4" xfId="1" applyFont="1" applyFill="1" applyBorder="1" applyAlignment="1">
      <alignment vertical="center"/>
    </xf>
    <xf numFmtId="0" fontId="15" fillId="0" borderId="1" xfId="1" applyFont="1" applyBorder="1"/>
    <xf numFmtId="0" fontId="15" fillId="0" borderId="4" xfId="1" applyFont="1" applyBorder="1"/>
    <xf numFmtId="0" fontId="16" fillId="0" borderId="1" xfId="1" applyFont="1" applyBorder="1"/>
    <xf numFmtId="0" fontId="16" fillId="0" borderId="4" xfId="1" applyFont="1" applyBorder="1"/>
    <xf numFmtId="0" fontId="0" fillId="4" borderId="4" xfId="1" applyFont="1" applyFill="1" applyBorder="1" applyAlignment="1">
      <alignment vertical="center"/>
    </xf>
    <xf numFmtId="0" fontId="0" fillId="5" borderId="1" xfId="1" applyFont="1" applyFill="1" applyBorder="1" applyAlignment="1">
      <alignment horizontal="center"/>
    </xf>
    <xf numFmtId="0" fontId="18" fillId="0" borderId="3" xfId="2" applyFont="1"/>
    <xf numFmtId="0" fontId="19" fillId="6" borderId="14" xfId="2" applyFont="1" applyFill="1" applyBorder="1" applyAlignment="1">
      <alignment horizontal="center" vertical="center" wrapText="1"/>
    </xf>
    <xf numFmtId="0" fontId="19" fillId="6" borderId="15" xfId="2" applyFont="1" applyFill="1" applyBorder="1" applyAlignment="1">
      <alignment horizontal="center" vertical="center" wrapText="1"/>
    </xf>
    <xf numFmtId="0" fontId="19" fillId="7" borderId="16" xfId="2" applyFont="1" applyFill="1" applyBorder="1" applyAlignment="1">
      <alignment horizontal="center" vertical="center" wrapText="1"/>
    </xf>
    <xf numFmtId="0" fontId="19" fillId="7" borderId="17" xfId="2" applyFont="1" applyFill="1" applyBorder="1" applyAlignment="1">
      <alignment horizontal="center" vertical="center" wrapText="1"/>
    </xf>
    <xf numFmtId="0" fontId="19" fillId="8" borderId="18" xfId="2" applyFont="1" applyFill="1" applyBorder="1" applyAlignment="1">
      <alignment horizontal="center" vertical="center" wrapText="1"/>
    </xf>
    <xf numFmtId="0" fontId="19" fillId="8" borderId="9" xfId="2" applyFont="1" applyFill="1" applyBorder="1" applyAlignment="1">
      <alignment horizontal="center" vertical="center" wrapText="1"/>
    </xf>
    <xf numFmtId="0" fontId="20" fillId="9" borderId="9" xfId="2" applyFont="1" applyFill="1" applyBorder="1" applyAlignment="1" applyProtection="1">
      <alignment horizontal="center" vertical="center" wrapText="1"/>
      <protection locked="0"/>
    </xf>
    <xf numFmtId="0" fontId="21" fillId="9" borderId="9" xfId="3" applyFill="1" applyBorder="1" applyAlignment="1" applyProtection="1">
      <alignment horizontal="center" vertical="center" wrapText="1"/>
      <protection locked="0"/>
    </xf>
    <xf numFmtId="0" fontId="20" fillId="0" borderId="3" xfId="2" applyFont="1" applyAlignment="1">
      <alignment horizontal="center" vertical="center" wrapText="1"/>
    </xf>
    <xf numFmtId="0" fontId="20" fillId="0" borderId="3" xfId="2" applyFont="1" applyAlignment="1">
      <alignment horizontal="center" vertical="center"/>
    </xf>
    <xf numFmtId="0" fontId="22" fillId="0" borderId="3" xfId="2" applyFont="1" applyAlignment="1">
      <alignment horizontal="center" vertical="center" wrapText="1"/>
    </xf>
    <xf numFmtId="0" fontId="22" fillId="0" borderId="3" xfId="2" applyFont="1"/>
    <xf numFmtId="14" fontId="20" fillId="0" borderId="3" xfId="2" applyNumberFormat="1" applyFont="1" applyAlignment="1">
      <alignment horizontal="center" vertical="center"/>
    </xf>
    <xf numFmtId="0" fontId="28" fillId="9" borderId="9" xfId="2" applyFont="1" applyFill="1" applyBorder="1" applyAlignment="1" applyProtection="1">
      <alignment horizontal="center" vertical="center" wrapText="1"/>
      <protection locked="0"/>
    </xf>
    <xf numFmtId="0" fontId="17" fillId="0" borderId="10" xfId="2" applyFont="1" applyBorder="1" applyAlignment="1">
      <alignment horizontal="center" vertical="center" wrapText="1"/>
    </xf>
    <xf numFmtId="0" fontId="17" fillId="0" borderId="3" xfId="2" applyFont="1" applyAlignment="1">
      <alignment horizontal="center" vertical="center" wrapText="1"/>
    </xf>
    <xf numFmtId="0" fontId="17" fillId="0" borderId="11"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13" xfId="2" applyFont="1" applyBorder="1" applyAlignment="1">
      <alignment horizontal="center" vertical="center" wrapText="1"/>
    </xf>
    <xf numFmtId="0" fontId="6" fillId="2" borderId="6" xfId="1" applyFont="1" applyFill="1" applyBorder="1" applyAlignment="1">
      <alignment horizontal="center" vertical="center" wrapText="1"/>
    </xf>
    <xf numFmtId="0" fontId="2" fillId="0" borderId="7" xfId="1" applyFont="1" applyBorder="1"/>
    <xf numFmtId="0" fontId="2" fillId="0" borderId="8" xfId="1" applyFont="1" applyBorder="1"/>
    <xf numFmtId="0" fontId="7" fillId="0" borderId="4" xfId="1" applyFont="1" applyBorder="1" applyAlignment="1">
      <alignment horizontal="center" vertical="center" wrapText="1"/>
    </xf>
    <xf numFmtId="0" fontId="2" fillId="0" borderId="2" xfId="1" applyFont="1" applyBorder="1"/>
  </cellXfs>
  <cellStyles count="4">
    <cellStyle name="Hipervínculo 2" xfId="3" xr:uid="{708DA264-40C0-47AF-BBFF-81BAEE9D2433}"/>
    <cellStyle name="Normal" xfId="0" builtinId="0"/>
    <cellStyle name="Normal 2" xfId="1" xr:uid="{00000000-0005-0000-0000-000002000000}"/>
    <cellStyle name="Normal 3" xfId="2" xr:uid="{D1BAA026-EC53-40D7-8C5B-348BF2E45757}"/>
  </cellStyles>
  <dxfs count="0"/>
  <tableStyles count="0" defaultTableStyle="TableStyleMedium2" defaultPivotStyle="PivotStyleLight16"/>
  <colors>
    <mruColors>
      <color rgb="FFAA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71436</xdr:colOff>
      <xdr:row>0</xdr:row>
      <xdr:rowOff>190496</xdr:rowOff>
    </xdr:from>
    <xdr:to>
      <xdr:col>3</xdr:col>
      <xdr:colOff>2426493</xdr:colOff>
      <xdr:row>2</xdr:row>
      <xdr:rowOff>433383</xdr:rowOff>
    </xdr:to>
    <xdr:pic>
      <xdr:nvPicPr>
        <xdr:cNvPr id="2" name="Imagen 1" descr="Idiger">
          <a:extLst>
            <a:ext uri="{FF2B5EF4-FFF2-40B4-BE49-F238E27FC236}">
              <a16:creationId xmlns:a16="http://schemas.microsoft.com/office/drawing/2014/main" id="{D4928D0F-142D-4ED2-A82B-90A6DF5E8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6" y="190496"/>
          <a:ext cx="5345907" cy="64293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articles-135888_registro_activos_informacion_2021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ActivosInf_VF"/>
      <sheetName val="Hoja1"/>
      <sheetName val="DATA"/>
      <sheetName val="Lista_Datos"/>
    </sheetNames>
    <sheetDataSet>
      <sheetData sheetId="0"/>
      <sheetData sheetId="1" refreshError="1"/>
      <sheetData sheetId="2">
        <row r="2">
          <cell r="B2" t="str">
            <v>DESPACHO DEL MINISTRO</v>
          </cell>
        </row>
        <row r="188">
          <cell r="F188">
            <v>49</v>
          </cell>
        </row>
        <row r="189">
          <cell r="F189">
            <v>49</v>
          </cell>
        </row>
        <row r="190">
          <cell r="F190">
            <v>49</v>
          </cell>
        </row>
      </sheetData>
      <sheetData sheetId="3">
        <row r="3">
          <cell r="AK3" t="str">
            <v>Documentos de Archivo - físicos</v>
          </cell>
          <cell r="AL3" t="str">
            <v>API</v>
          </cell>
          <cell r="AM3" t="str">
            <v>Español</v>
          </cell>
        </row>
        <row r="4">
          <cell r="AK4" t="str">
            <v>Documentos de Archivo - electrónicos</v>
          </cell>
          <cell r="AL4" t="str">
            <v>Base de datos</v>
          </cell>
          <cell r="AM4" t="str">
            <v>Francés</v>
          </cell>
        </row>
        <row r="5">
          <cell r="AK5" t="str">
            <v>Documentos de Archivo - físicos/electrónico</v>
          </cell>
          <cell r="AL5" t="str">
            <v>Hoja de cálculo</v>
          </cell>
          <cell r="AM5" t="str">
            <v>Ingles</v>
          </cell>
        </row>
        <row r="6">
          <cell r="AK6" t="str">
            <v>Archivos Institucionales - físicos</v>
          </cell>
          <cell r="AL6" t="str">
            <v>Imagen</v>
          </cell>
          <cell r="AM6" t="str">
            <v>Inglés y Español</v>
          </cell>
        </row>
        <row r="7">
          <cell r="AK7" t="str">
            <v>Archivos Institucionales - electrónico</v>
          </cell>
          <cell r="AL7" t="str">
            <v>Audio</v>
          </cell>
          <cell r="AM7" t="str">
            <v>N/A</v>
          </cell>
        </row>
        <row r="8">
          <cell r="AK8" t="str">
            <v>Sistemas de Información corporativos</v>
          </cell>
          <cell r="AL8" t="str">
            <v>Video</v>
          </cell>
        </row>
        <row r="9">
          <cell r="AK9" t="str">
            <v>Sistemas de Trabajo colaborativo</v>
          </cell>
          <cell r="AL9" t="str">
            <v>Software</v>
          </cell>
        </row>
        <row r="10">
          <cell r="AK10" t="str">
            <v>Sistema de Administración de Documentos</v>
          </cell>
          <cell r="AL10" t="str">
            <v>Documento de Texto</v>
          </cell>
        </row>
        <row r="11">
          <cell r="AK11" t="str">
            <v>Sistemas de Mensajería Electrónica</v>
          </cell>
          <cell r="AL11" t="str">
            <v xml:space="preserve">BWF </v>
          </cell>
        </row>
        <row r="12">
          <cell r="AK12" t="str">
            <v>Portales, Intranet y Extranet</v>
          </cell>
          <cell r="AL12" t="str">
            <v xml:space="preserve">CGM  </v>
          </cell>
        </row>
        <row r="13">
          <cell r="AK13" t="str">
            <v>Sistemas de Bases de Datos</v>
          </cell>
          <cell r="AL13" t="str">
            <v>CSV</v>
          </cell>
        </row>
        <row r="14">
          <cell r="AK14" t="str">
            <v>Disco duros, servidores, discos o medios portables, cintas o medios de video y audio (análogo o digital), etc.</v>
          </cell>
          <cell r="AL14" t="str">
            <v xml:space="preserve">dBase </v>
          </cell>
        </row>
        <row r="15">
          <cell r="AK15" t="str">
            <v>Cintas y medios de soporte (back up o contingencia).</v>
          </cell>
          <cell r="AL15" t="str">
            <v>DXF</v>
          </cell>
        </row>
        <row r="16">
          <cell r="AK16" t="str">
            <v>Uso de tecnologías en la nube</v>
          </cell>
          <cell r="AL16" t="str">
            <v xml:space="preserve">EML </v>
          </cell>
        </row>
        <row r="17">
          <cell r="AK17" t="str">
            <v>N/A</v>
          </cell>
          <cell r="AL17" t="str">
            <v>GZIP</v>
          </cell>
        </row>
        <row r="18">
          <cell r="AL18" t="str">
            <v>HTML (Página Web)</v>
          </cell>
        </row>
        <row r="19">
          <cell r="AL19" t="str">
            <v>JPEG</v>
          </cell>
        </row>
        <row r="20">
          <cell r="AL20" t="str">
            <v>JPG</v>
          </cell>
        </row>
        <row r="21">
          <cell r="AL21" t="str">
            <v>JSON</v>
          </cell>
        </row>
        <row r="22">
          <cell r="AL22" t="str">
            <v>KML</v>
          </cell>
        </row>
        <row r="23">
          <cell r="AL23" t="str">
            <v>KML-KMZ</v>
          </cell>
        </row>
        <row r="24">
          <cell r="AL24" t="str">
            <v xml:space="preserve">Maildir </v>
          </cell>
        </row>
        <row r="25">
          <cell r="AL25" t="str">
            <v xml:space="preserve">MBOX </v>
          </cell>
        </row>
        <row r="26">
          <cell r="AL26" t="str">
            <v xml:space="preserve">MNG </v>
          </cell>
        </row>
        <row r="27">
          <cell r="AL27" t="str">
            <v xml:space="preserve">MP3 </v>
          </cell>
        </row>
        <row r="28">
          <cell r="AL28" t="str">
            <v>ODF</v>
          </cell>
        </row>
        <row r="29">
          <cell r="AL29" t="str">
            <v xml:space="preserve">Office OpenXML </v>
          </cell>
        </row>
        <row r="30">
          <cell r="AL30" t="str">
            <v>OOXML</v>
          </cell>
        </row>
        <row r="31">
          <cell r="AL31" t="str">
            <v>OpenDocument</v>
          </cell>
        </row>
        <row r="32">
          <cell r="AL32" t="str">
            <v>Papel</v>
          </cell>
        </row>
        <row r="33">
          <cell r="AL33" t="str">
            <v>Papel/Otro</v>
          </cell>
        </row>
        <row r="34">
          <cell r="AL34" t="str">
            <v>PDF</v>
          </cell>
        </row>
        <row r="35">
          <cell r="AL35" t="str">
            <v xml:space="preserve">PNG </v>
          </cell>
        </row>
        <row r="36">
          <cell r="AL36" t="str">
            <v>RDF-XML</v>
          </cell>
        </row>
        <row r="37">
          <cell r="AL37" t="str">
            <v>SHP</v>
          </cell>
        </row>
        <row r="38">
          <cell r="AL38" t="str">
            <v xml:space="preserve">SIARD </v>
          </cell>
        </row>
        <row r="39">
          <cell r="AL39" t="str">
            <v>SPARQL</v>
          </cell>
        </row>
        <row r="40">
          <cell r="AL40" t="str">
            <v>SQL</v>
          </cell>
        </row>
        <row r="41">
          <cell r="AL41" t="str">
            <v xml:space="preserve">SVG </v>
          </cell>
        </row>
        <row r="42">
          <cell r="AL42" t="str">
            <v xml:space="preserve">Texto Plano </v>
          </cell>
        </row>
        <row r="43">
          <cell r="AL43" t="str">
            <v>TIFF</v>
          </cell>
        </row>
        <row r="44">
          <cell r="AL44" t="str">
            <v>TMX</v>
          </cell>
        </row>
        <row r="45">
          <cell r="AL45" t="str">
            <v>WAVE</v>
          </cell>
        </row>
        <row r="46">
          <cell r="AL46" t="str">
            <v>WMS</v>
          </cell>
        </row>
        <row r="47">
          <cell r="AL47" t="str">
            <v>XLS</v>
          </cell>
        </row>
        <row r="48">
          <cell r="AL48" t="str">
            <v>XLS -PDF</v>
          </cell>
        </row>
        <row r="49">
          <cell r="AL49" t="str">
            <v>XML</v>
          </cell>
        </row>
        <row r="50">
          <cell r="AL50" t="str">
            <v xml:space="preserve">XPDL </v>
          </cell>
        </row>
        <row r="51">
          <cell r="AL51" t="str">
            <v xml:space="preserve">XPM </v>
          </cell>
        </row>
        <row r="52">
          <cell r="AL52" t="str">
            <v>ZIP</v>
          </cell>
        </row>
        <row r="53">
          <cell r="AL53" t="str">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D89B4-C9F6-476D-9127-66330294B500}">
  <sheetPr>
    <tabColor theme="0"/>
  </sheetPr>
  <dimension ref="A1:L70"/>
  <sheetViews>
    <sheetView showGridLines="0" tabSelected="1" zoomScale="93" zoomScaleNormal="93" zoomScaleSheetLayoutView="90" workbookViewId="0">
      <selection sqref="A1:K3"/>
    </sheetView>
  </sheetViews>
  <sheetFormatPr baseColWidth="10" defaultColWidth="11.42578125" defaultRowHeight="46.5" customHeight="1" outlineLevelCol="1" x14ac:dyDescent="0.2"/>
  <cols>
    <col min="1" max="1" width="20.85546875" style="35" customWidth="1"/>
    <col min="2" max="2" width="34.85546875" style="35" hidden="1" customWidth="1"/>
    <col min="3" max="3" width="24" style="35" customWidth="1"/>
    <col min="4" max="4" width="51" style="35" customWidth="1"/>
    <col min="5" max="5" width="38.42578125" style="35" customWidth="1"/>
    <col min="6" max="6" width="37.5703125" style="35" customWidth="1"/>
    <col min="7" max="7" width="28.42578125" style="35" customWidth="1" outlineLevel="1"/>
    <col min="8" max="8" width="17.140625" style="35" customWidth="1" outlineLevel="1"/>
    <col min="9" max="9" width="11.42578125" style="35" customWidth="1" outlineLevel="1"/>
    <col min="10" max="11" width="19.42578125" style="35" customWidth="1" outlineLevel="1"/>
    <col min="12" max="16384" width="11.42578125" style="36"/>
  </cols>
  <sheetData>
    <row r="1" spans="1:11" s="24" customFormat="1" ht="15.75" customHeight="1" x14ac:dyDescent="0.25">
      <c r="A1" s="39" t="s">
        <v>232</v>
      </c>
      <c r="B1" s="40"/>
      <c r="C1" s="40"/>
      <c r="D1" s="40"/>
      <c r="E1" s="40"/>
      <c r="F1" s="40"/>
      <c r="G1" s="40"/>
      <c r="H1" s="40"/>
      <c r="I1" s="40"/>
      <c r="J1" s="40"/>
      <c r="K1" s="41"/>
    </row>
    <row r="2" spans="1:11" s="24" customFormat="1" ht="15.75" customHeight="1" x14ac:dyDescent="0.25">
      <c r="A2" s="39"/>
      <c r="B2" s="40"/>
      <c r="C2" s="40"/>
      <c r="D2" s="40"/>
      <c r="E2" s="40"/>
      <c r="F2" s="40"/>
      <c r="G2" s="40"/>
      <c r="H2" s="40"/>
      <c r="I2" s="40"/>
      <c r="J2" s="40"/>
      <c r="K2" s="41"/>
    </row>
    <row r="3" spans="1:11" s="24" customFormat="1" ht="51" customHeight="1" thickBot="1" x14ac:dyDescent="0.3">
      <c r="A3" s="42"/>
      <c r="B3" s="43"/>
      <c r="C3" s="43"/>
      <c r="D3" s="43"/>
      <c r="E3" s="43"/>
      <c r="F3" s="43"/>
      <c r="G3" s="43"/>
      <c r="H3" s="43"/>
      <c r="I3" s="43"/>
      <c r="J3" s="43"/>
      <c r="K3" s="41"/>
    </row>
    <row r="4" spans="1:11" s="24" customFormat="1" ht="102" customHeight="1" thickBot="1" x14ac:dyDescent="0.3">
      <c r="A4" s="25" t="s">
        <v>233</v>
      </c>
      <c r="B4" s="26">
        <f>COUNTIF(B5:B70,"LEB")</f>
        <v>0</v>
      </c>
      <c r="C4" s="26" t="s">
        <v>234</v>
      </c>
      <c r="D4" s="26" t="s">
        <v>235</v>
      </c>
      <c r="E4" s="26" t="s">
        <v>236</v>
      </c>
      <c r="F4" s="26" t="s">
        <v>180</v>
      </c>
      <c r="G4" s="27" t="s">
        <v>237</v>
      </c>
      <c r="H4" s="27" t="s">
        <v>238</v>
      </c>
      <c r="I4" s="28" t="s">
        <v>239</v>
      </c>
      <c r="J4" s="29" t="s">
        <v>240</v>
      </c>
      <c r="K4" s="30" t="s">
        <v>241</v>
      </c>
    </row>
    <row r="5" spans="1:11" s="33" customFormat="1" ht="86.45" customHeight="1" x14ac:dyDescent="0.25">
      <c r="A5" s="31" t="s">
        <v>249</v>
      </c>
      <c r="B5" s="31">
        <f>IF(D5&lt;&gt;"",1,"")</f>
        <v>1</v>
      </c>
      <c r="C5" s="31" t="s">
        <v>2</v>
      </c>
      <c r="D5" s="31" t="s">
        <v>314</v>
      </c>
      <c r="E5" s="31" t="s">
        <v>122</v>
      </c>
      <c r="F5" s="31" t="s">
        <v>132</v>
      </c>
      <c r="G5" s="31" t="s">
        <v>243</v>
      </c>
      <c r="H5" s="31" t="s">
        <v>243</v>
      </c>
      <c r="I5" s="31" t="s">
        <v>247</v>
      </c>
      <c r="J5" s="31" t="s">
        <v>91</v>
      </c>
      <c r="K5" s="32"/>
    </row>
    <row r="6" spans="1:11" s="33" customFormat="1" ht="78" customHeight="1" x14ac:dyDescent="0.25">
      <c r="A6" s="31" t="s">
        <v>250</v>
      </c>
      <c r="B6" s="31">
        <f t="shared" ref="B6:B69" si="0">IF(AND(A5="",D6&lt;&gt;""),"LEB",IF(D6&lt;&gt;"",1+B5,""))</f>
        <v>2</v>
      </c>
      <c r="C6" s="31" t="s">
        <v>4</v>
      </c>
      <c r="D6" s="31" t="s">
        <v>314</v>
      </c>
      <c r="E6" s="31" t="s">
        <v>123</v>
      </c>
      <c r="F6" s="31" t="s">
        <v>229</v>
      </c>
      <c r="G6" s="31" t="s">
        <v>243</v>
      </c>
      <c r="H6" s="31" t="s">
        <v>243</v>
      </c>
      <c r="I6" s="31" t="s">
        <v>247</v>
      </c>
      <c r="J6" s="31" t="s">
        <v>125</v>
      </c>
      <c r="K6" s="31"/>
    </row>
    <row r="7" spans="1:11" s="34" customFormat="1" ht="77.45" customHeight="1" x14ac:dyDescent="0.25">
      <c r="A7" s="31" t="s">
        <v>251</v>
      </c>
      <c r="B7" s="31">
        <f t="shared" si="0"/>
        <v>3</v>
      </c>
      <c r="C7" s="31" t="s">
        <v>1</v>
      </c>
      <c r="D7" s="31" t="s">
        <v>314</v>
      </c>
      <c r="E7" s="31" t="s">
        <v>76</v>
      </c>
      <c r="F7" s="31" t="s">
        <v>77</v>
      </c>
      <c r="G7" s="31" t="s">
        <v>248</v>
      </c>
      <c r="H7" s="31" t="s">
        <v>1</v>
      </c>
      <c r="I7" s="31" t="s">
        <v>242</v>
      </c>
      <c r="J7" s="31" t="s">
        <v>330</v>
      </c>
      <c r="K7" s="31"/>
    </row>
    <row r="8" spans="1:11" s="34" customFormat="1" ht="51.75" customHeight="1" x14ac:dyDescent="0.25">
      <c r="A8" s="31" t="s">
        <v>252</v>
      </c>
      <c r="B8" s="31">
        <f t="shared" si="0"/>
        <v>4</v>
      </c>
      <c r="C8" s="31" t="s">
        <v>1</v>
      </c>
      <c r="D8" s="31" t="s">
        <v>314</v>
      </c>
      <c r="E8" s="31" t="s">
        <v>104</v>
      </c>
      <c r="F8" s="31" t="s">
        <v>105</v>
      </c>
      <c r="G8" s="31" t="s">
        <v>245</v>
      </c>
      <c r="H8" s="31" t="s">
        <v>1</v>
      </c>
      <c r="I8" s="31" t="s">
        <v>242</v>
      </c>
      <c r="J8" s="31"/>
      <c r="K8" s="31" t="s">
        <v>318</v>
      </c>
    </row>
    <row r="9" spans="1:11" s="34" customFormat="1" ht="51.75" customHeight="1" x14ac:dyDescent="0.25">
      <c r="A9" s="31" t="s">
        <v>253</v>
      </c>
      <c r="B9" s="31">
        <f t="shared" si="0"/>
        <v>5</v>
      </c>
      <c r="C9" s="31" t="s">
        <v>1</v>
      </c>
      <c r="D9" s="31" t="s">
        <v>314</v>
      </c>
      <c r="E9" s="31" t="s">
        <v>74</v>
      </c>
      <c r="F9" s="31" t="s">
        <v>75</v>
      </c>
      <c r="G9" s="31" t="s">
        <v>245</v>
      </c>
      <c r="H9" s="31" t="s">
        <v>1</v>
      </c>
      <c r="I9" s="31" t="s">
        <v>242</v>
      </c>
      <c r="J9" s="31"/>
      <c r="K9" s="31" t="s">
        <v>319</v>
      </c>
    </row>
    <row r="10" spans="1:11" s="34" customFormat="1" ht="51.75" customHeight="1" x14ac:dyDescent="0.25">
      <c r="A10" s="31" t="s">
        <v>254</v>
      </c>
      <c r="B10" s="31">
        <f t="shared" si="0"/>
        <v>6</v>
      </c>
      <c r="C10" s="31" t="s">
        <v>4</v>
      </c>
      <c r="D10" s="31" t="s">
        <v>314</v>
      </c>
      <c r="E10" s="31" t="s">
        <v>92</v>
      </c>
      <c r="F10" s="31" t="s">
        <v>142</v>
      </c>
      <c r="G10" s="31" t="s">
        <v>243</v>
      </c>
      <c r="H10" s="31" t="s">
        <v>243</v>
      </c>
      <c r="I10" s="31" t="s">
        <v>247</v>
      </c>
      <c r="J10" s="31" t="s">
        <v>93</v>
      </c>
      <c r="K10" s="31"/>
    </row>
    <row r="11" spans="1:11" s="34" customFormat="1" ht="51.75" customHeight="1" x14ac:dyDescent="0.25">
      <c r="A11" s="31" t="s">
        <v>255</v>
      </c>
      <c r="B11" s="31">
        <f t="shared" si="0"/>
        <v>7</v>
      </c>
      <c r="C11" s="31" t="s">
        <v>1</v>
      </c>
      <c r="D11" s="31" t="s">
        <v>314</v>
      </c>
      <c r="E11" s="31" t="s">
        <v>59</v>
      </c>
      <c r="F11" s="31" t="s">
        <v>60</v>
      </c>
      <c r="G11" s="31" t="s">
        <v>245</v>
      </c>
      <c r="H11" s="31" t="s">
        <v>1</v>
      </c>
      <c r="I11" s="31" t="s">
        <v>242</v>
      </c>
      <c r="J11" s="31"/>
      <c r="K11" s="31" t="s">
        <v>320</v>
      </c>
    </row>
    <row r="12" spans="1:11" s="34" customFormat="1" ht="51.75" customHeight="1" x14ac:dyDescent="0.25">
      <c r="A12" s="31" t="s">
        <v>256</v>
      </c>
      <c r="B12" s="31">
        <f t="shared" si="0"/>
        <v>8</v>
      </c>
      <c r="C12" s="31" t="s">
        <v>2</v>
      </c>
      <c r="D12" s="31" t="s">
        <v>314</v>
      </c>
      <c r="E12" s="31" t="s">
        <v>83</v>
      </c>
      <c r="F12" s="31" t="s">
        <v>133</v>
      </c>
      <c r="G12" s="31" t="s">
        <v>243</v>
      </c>
      <c r="H12" s="31" t="s">
        <v>243</v>
      </c>
      <c r="I12" s="31" t="s">
        <v>247</v>
      </c>
      <c r="J12" s="31" t="s">
        <v>82</v>
      </c>
      <c r="K12" s="31"/>
    </row>
    <row r="13" spans="1:11" s="34" customFormat="1" ht="51.75" customHeight="1" x14ac:dyDescent="0.25">
      <c r="A13" s="31" t="s">
        <v>257</v>
      </c>
      <c r="B13" s="31">
        <f t="shared" si="0"/>
        <v>9</v>
      </c>
      <c r="C13" s="31" t="s">
        <v>2</v>
      </c>
      <c r="D13" s="31" t="s">
        <v>314</v>
      </c>
      <c r="E13" s="31" t="s">
        <v>124</v>
      </c>
      <c r="F13" s="31" t="s">
        <v>134</v>
      </c>
      <c r="G13" s="31" t="s">
        <v>243</v>
      </c>
      <c r="H13" s="31" t="s">
        <v>243</v>
      </c>
      <c r="I13" s="31" t="s">
        <v>247</v>
      </c>
      <c r="J13" s="31" t="s">
        <v>82</v>
      </c>
      <c r="K13" s="31"/>
    </row>
    <row r="14" spans="1:11" s="34" customFormat="1" ht="98.25" customHeight="1" x14ac:dyDescent="0.25">
      <c r="A14" s="31" t="s">
        <v>258</v>
      </c>
      <c r="B14" s="31">
        <f t="shared" si="0"/>
        <v>10</v>
      </c>
      <c r="C14" s="31" t="s">
        <v>1</v>
      </c>
      <c r="D14" s="31" t="s">
        <v>314</v>
      </c>
      <c r="E14" s="31" t="s">
        <v>102</v>
      </c>
      <c r="F14" s="31" t="s">
        <v>103</v>
      </c>
      <c r="G14" s="31" t="s">
        <v>245</v>
      </c>
      <c r="H14" s="31" t="s">
        <v>1</v>
      </c>
      <c r="I14" s="31" t="s">
        <v>242</v>
      </c>
      <c r="J14" s="31"/>
      <c r="K14" s="31" t="s">
        <v>321</v>
      </c>
    </row>
    <row r="15" spans="1:11" s="34" customFormat="1" ht="84.75" customHeight="1" x14ac:dyDescent="0.25">
      <c r="A15" s="31" t="s">
        <v>259</v>
      </c>
      <c r="B15" s="31">
        <f t="shared" si="0"/>
        <v>11</v>
      </c>
      <c r="C15" s="31" t="s">
        <v>1</v>
      </c>
      <c r="D15" s="31" t="s">
        <v>314</v>
      </c>
      <c r="E15" s="31" t="s">
        <v>69</v>
      </c>
      <c r="F15" s="31" t="s">
        <v>70</v>
      </c>
      <c r="G15" s="31" t="s">
        <v>245</v>
      </c>
      <c r="H15" s="31" t="s">
        <v>1</v>
      </c>
      <c r="I15" s="31" t="s">
        <v>242</v>
      </c>
      <c r="J15" s="31"/>
      <c r="K15" s="31" t="s">
        <v>322</v>
      </c>
    </row>
    <row r="16" spans="1:11" s="34" customFormat="1" ht="51.75" customHeight="1" x14ac:dyDescent="0.25">
      <c r="A16" s="31" t="s">
        <v>260</v>
      </c>
      <c r="B16" s="31">
        <f t="shared" si="0"/>
        <v>12</v>
      </c>
      <c r="C16" s="31" t="s">
        <v>1</v>
      </c>
      <c r="D16" s="31" t="s">
        <v>314</v>
      </c>
      <c r="E16" s="31" t="s">
        <v>71</v>
      </c>
      <c r="F16" s="31" t="s">
        <v>72</v>
      </c>
      <c r="G16" s="31" t="s">
        <v>245</v>
      </c>
      <c r="H16" s="31" t="s">
        <v>1</v>
      </c>
      <c r="I16" s="31" t="s">
        <v>242</v>
      </c>
      <c r="J16" s="31"/>
      <c r="K16" s="31" t="s">
        <v>323</v>
      </c>
    </row>
    <row r="17" spans="1:12" s="34" customFormat="1" ht="51.75" customHeight="1" x14ac:dyDescent="0.25">
      <c r="A17" s="31" t="s">
        <v>261</v>
      </c>
      <c r="B17" s="31">
        <f t="shared" si="0"/>
        <v>13</v>
      </c>
      <c r="C17" s="31" t="s">
        <v>3</v>
      </c>
      <c r="D17" s="31" t="s">
        <v>314</v>
      </c>
      <c r="E17" s="31" t="s">
        <v>29</v>
      </c>
      <c r="F17" s="31" t="s">
        <v>30</v>
      </c>
      <c r="G17" s="31" t="s">
        <v>246</v>
      </c>
      <c r="H17" s="31" t="s">
        <v>244</v>
      </c>
      <c r="I17" s="31" t="s">
        <v>242</v>
      </c>
      <c r="J17" s="31" t="s">
        <v>144</v>
      </c>
      <c r="K17" s="31"/>
    </row>
    <row r="18" spans="1:12" s="34" customFormat="1" ht="51.75" customHeight="1" x14ac:dyDescent="0.25">
      <c r="A18" s="31" t="s">
        <v>262</v>
      </c>
      <c r="B18" s="31">
        <f t="shared" si="0"/>
        <v>14</v>
      </c>
      <c r="C18" s="31" t="s">
        <v>1</v>
      </c>
      <c r="D18" s="31" t="s">
        <v>314</v>
      </c>
      <c r="E18" s="31" t="s">
        <v>99</v>
      </c>
      <c r="F18" s="31" t="s">
        <v>64</v>
      </c>
      <c r="G18" s="31" t="s">
        <v>245</v>
      </c>
      <c r="H18" s="31" t="s">
        <v>1</v>
      </c>
      <c r="I18" s="31" t="s">
        <v>242</v>
      </c>
      <c r="J18" s="31"/>
      <c r="K18" s="31" t="s">
        <v>324</v>
      </c>
    </row>
    <row r="19" spans="1:12" s="34" customFormat="1" ht="51.75" customHeight="1" x14ac:dyDescent="0.25">
      <c r="A19" s="31" t="s">
        <v>263</v>
      </c>
      <c r="B19" s="31">
        <f t="shared" si="0"/>
        <v>15</v>
      </c>
      <c r="C19" s="31" t="s">
        <v>4</v>
      </c>
      <c r="D19" s="31" t="s">
        <v>314</v>
      </c>
      <c r="E19" s="31" t="s">
        <v>169</v>
      </c>
      <c r="F19" s="31" t="s">
        <v>230</v>
      </c>
      <c r="G19" s="31" t="s">
        <v>243</v>
      </c>
      <c r="H19" s="31" t="s">
        <v>243</v>
      </c>
      <c r="I19" s="31" t="s">
        <v>247</v>
      </c>
      <c r="J19" s="31" t="s">
        <v>94</v>
      </c>
      <c r="K19" s="31"/>
    </row>
    <row r="20" spans="1:12" s="34" customFormat="1" ht="51.75" customHeight="1" x14ac:dyDescent="0.25">
      <c r="A20" s="31" t="s">
        <v>264</v>
      </c>
      <c r="B20" s="31">
        <f t="shared" si="0"/>
        <v>16</v>
      </c>
      <c r="C20" s="31" t="s">
        <v>4</v>
      </c>
      <c r="D20" s="31" t="s">
        <v>314</v>
      </c>
      <c r="E20" s="31" t="s">
        <v>145</v>
      </c>
      <c r="F20" s="31" t="s">
        <v>170</v>
      </c>
      <c r="G20" s="31" t="s">
        <v>243</v>
      </c>
      <c r="H20" s="31" t="s">
        <v>243</v>
      </c>
      <c r="I20" s="31" t="s">
        <v>247</v>
      </c>
      <c r="J20" s="31" t="s">
        <v>94</v>
      </c>
      <c r="K20" s="31"/>
    </row>
    <row r="21" spans="1:12" s="34" customFormat="1" ht="51.75" customHeight="1" x14ac:dyDescent="0.25">
      <c r="A21" s="31" t="s">
        <v>265</v>
      </c>
      <c r="B21" s="31">
        <f t="shared" si="0"/>
        <v>17</v>
      </c>
      <c r="C21" s="31" t="s">
        <v>1</v>
      </c>
      <c r="D21" s="31" t="s">
        <v>314</v>
      </c>
      <c r="E21" s="31" t="s">
        <v>106</v>
      </c>
      <c r="F21" s="31" t="s">
        <v>107</v>
      </c>
      <c r="G21" s="31" t="s">
        <v>245</v>
      </c>
      <c r="H21" s="31" t="s">
        <v>1</v>
      </c>
      <c r="I21" s="31" t="s">
        <v>242</v>
      </c>
      <c r="J21" s="31"/>
      <c r="K21" s="31" t="s">
        <v>325</v>
      </c>
    </row>
    <row r="22" spans="1:12" s="34" customFormat="1" ht="51.75" customHeight="1" x14ac:dyDescent="0.25">
      <c r="A22" s="31" t="s">
        <v>266</v>
      </c>
      <c r="B22" s="31">
        <f t="shared" si="0"/>
        <v>18</v>
      </c>
      <c r="C22" s="31" t="s">
        <v>2</v>
      </c>
      <c r="D22" s="31" t="s">
        <v>314</v>
      </c>
      <c r="E22" s="31" t="s">
        <v>84</v>
      </c>
      <c r="F22" s="31" t="s">
        <v>85</v>
      </c>
      <c r="G22" s="31" t="s">
        <v>243</v>
      </c>
      <c r="H22" s="31" t="s">
        <v>243</v>
      </c>
      <c r="I22" s="31" t="s">
        <v>247</v>
      </c>
      <c r="J22" s="31" t="s">
        <v>86</v>
      </c>
      <c r="K22" s="31"/>
    </row>
    <row r="23" spans="1:12" s="34" customFormat="1" ht="51.75" customHeight="1" x14ac:dyDescent="0.25">
      <c r="A23" s="31" t="s">
        <v>267</v>
      </c>
      <c r="B23" s="31">
        <f t="shared" si="0"/>
        <v>19</v>
      </c>
      <c r="C23" s="31" t="s">
        <v>1</v>
      </c>
      <c r="D23" s="31" t="s">
        <v>314</v>
      </c>
      <c r="E23" s="31" t="s">
        <v>35</v>
      </c>
      <c r="F23" s="31" t="s">
        <v>139</v>
      </c>
      <c r="G23" s="31" t="s">
        <v>248</v>
      </c>
      <c r="H23" s="31" t="s">
        <v>1</v>
      </c>
      <c r="I23" s="31" t="s">
        <v>242</v>
      </c>
      <c r="J23" s="31" t="s">
        <v>36</v>
      </c>
      <c r="K23" s="31"/>
    </row>
    <row r="24" spans="1:12" s="34" customFormat="1" ht="51.75" customHeight="1" x14ac:dyDescent="0.25">
      <c r="A24" s="31" t="s">
        <v>268</v>
      </c>
      <c r="B24" s="31">
        <f t="shared" si="0"/>
        <v>20</v>
      </c>
      <c r="C24" s="31" t="s">
        <v>1</v>
      </c>
      <c r="D24" s="31" t="s">
        <v>314</v>
      </c>
      <c r="E24" s="31" t="s">
        <v>48</v>
      </c>
      <c r="F24" s="31" t="s">
        <v>49</v>
      </c>
      <c r="G24" s="31" t="s">
        <v>245</v>
      </c>
      <c r="H24" s="31" t="s">
        <v>1</v>
      </c>
      <c r="I24" s="31" t="s">
        <v>242</v>
      </c>
      <c r="J24" s="31"/>
      <c r="K24" s="31" t="s">
        <v>326</v>
      </c>
    </row>
    <row r="25" spans="1:12" s="34" customFormat="1" ht="51.75" customHeight="1" x14ac:dyDescent="0.25">
      <c r="A25" s="31" t="s">
        <v>269</v>
      </c>
      <c r="B25" s="31">
        <f t="shared" si="0"/>
        <v>21</v>
      </c>
      <c r="C25" s="31" t="s">
        <v>1</v>
      </c>
      <c r="D25" s="31" t="s">
        <v>314</v>
      </c>
      <c r="E25" s="31" t="s">
        <v>108</v>
      </c>
      <c r="F25" s="31" t="s">
        <v>109</v>
      </c>
      <c r="G25" s="31" t="s">
        <v>245</v>
      </c>
      <c r="H25" s="31" t="s">
        <v>1</v>
      </c>
      <c r="I25" s="31" t="s">
        <v>242</v>
      </c>
      <c r="J25" s="31"/>
      <c r="K25" s="31" t="s">
        <v>327</v>
      </c>
    </row>
    <row r="26" spans="1:12" s="34" customFormat="1" ht="51.75" customHeight="1" x14ac:dyDescent="0.25">
      <c r="A26" s="31" t="s">
        <v>270</v>
      </c>
      <c r="B26" s="31">
        <f t="shared" si="0"/>
        <v>22</v>
      </c>
      <c r="C26" s="31" t="s">
        <v>3</v>
      </c>
      <c r="D26" s="31" t="s">
        <v>314</v>
      </c>
      <c r="E26" s="31" t="s">
        <v>135</v>
      </c>
      <c r="F26" s="31" t="s">
        <v>136</v>
      </c>
      <c r="G26" s="31" t="s">
        <v>246</v>
      </c>
      <c r="H26" s="31" t="s">
        <v>244</v>
      </c>
      <c r="I26" s="31" t="s">
        <v>247</v>
      </c>
      <c r="J26" s="31"/>
      <c r="K26" s="31" t="s">
        <v>146</v>
      </c>
    </row>
    <row r="27" spans="1:12" s="34" customFormat="1" ht="51.75" customHeight="1" x14ac:dyDescent="0.25">
      <c r="A27" s="31" t="s">
        <v>271</v>
      </c>
      <c r="B27" s="31">
        <f t="shared" si="0"/>
        <v>23</v>
      </c>
      <c r="C27" s="31" t="s">
        <v>1</v>
      </c>
      <c r="D27" s="31" t="s">
        <v>314</v>
      </c>
      <c r="E27" s="31" t="s">
        <v>110</v>
      </c>
      <c r="F27" s="31" t="s">
        <v>111</v>
      </c>
      <c r="G27" s="31" t="s">
        <v>245</v>
      </c>
      <c r="H27" s="31" t="s">
        <v>1</v>
      </c>
      <c r="I27" s="31" t="s">
        <v>242</v>
      </c>
      <c r="J27" s="31"/>
      <c r="K27" s="31" t="s">
        <v>148</v>
      </c>
    </row>
    <row r="28" spans="1:12" s="34" customFormat="1" ht="51.75" customHeight="1" x14ac:dyDescent="0.25">
      <c r="A28" s="31" t="s">
        <v>272</v>
      </c>
      <c r="B28" s="31">
        <f t="shared" si="0"/>
        <v>24</v>
      </c>
      <c r="C28" s="31" t="s">
        <v>1</v>
      </c>
      <c r="D28" s="31" t="s">
        <v>314</v>
      </c>
      <c r="E28" s="31" t="s">
        <v>112</v>
      </c>
      <c r="F28" s="31" t="s">
        <v>113</v>
      </c>
      <c r="G28" s="31" t="s">
        <v>245</v>
      </c>
      <c r="H28" s="31" t="s">
        <v>1</v>
      </c>
      <c r="I28" s="31" t="s">
        <v>242</v>
      </c>
      <c r="J28" s="31"/>
      <c r="K28" s="31" t="s">
        <v>149</v>
      </c>
    </row>
    <row r="29" spans="1:12" s="34" customFormat="1" ht="51.75" customHeight="1" x14ac:dyDescent="0.25">
      <c r="A29" s="31" t="s">
        <v>273</v>
      </c>
      <c r="B29" s="31">
        <f t="shared" si="0"/>
        <v>25</v>
      </c>
      <c r="C29" s="31" t="s">
        <v>1</v>
      </c>
      <c r="D29" s="31" t="s">
        <v>314</v>
      </c>
      <c r="E29" s="31" t="s">
        <v>63</v>
      </c>
      <c r="F29" s="31" t="s">
        <v>98</v>
      </c>
      <c r="G29" s="31" t="s">
        <v>245</v>
      </c>
      <c r="H29" s="31" t="s">
        <v>1</v>
      </c>
      <c r="I29" s="31" t="s">
        <v>242</v>
      </c>
      <c r="J29" s="31"/>
      <c r="K29" s="31" t="s">
        <v>147</v>
      </c>
    </row>
    <row r="30" spans="1:12" s="34" customFormat="1" ht="51.75" customHeight="1" x14ac:dyDescent="0.25">
      <c r="A30" s="31" t="s">
        <v>274</v>
      </c>
      <c r="B30" s="31">
        <f t="shared" si="0"/>
        <v>26</v>
      </c>
      <c r="C30" s="31" t="s">
        <v>2</v>
      </c>
      <c r="D30" s="31" t="s">
        <v>314</v>
      </c>
      <c r="E30" s="31" t="s">
        <v>81</v>
      </c>
      <c r="F30" s="31" t="s">
        <v>143</v>
      </c>
      <c r="G30" s="31" t="s">
        <v>243</v>
      </c>
      <c r="H30" s="31" t="s">
        <v>243</v>
      </c>
      <c r="I30" s="31" t="s">
        <v>247</v>
      </c>
      <c r="J30" s="31" t="s">
        <v>82</v>
      </c>
      <c r="K30" s="31"/>
    </row>
    <row r="31" spans="1:12" s="34" customFormat="1" ht="51.75" customHeight="1" x14ac:dyDescent="0.25">
      <c r="A31" s="31" t="s">
        <v>275</v>
      </c>
      <c r="B31" s="31">
        <f t="shared" si="0"/>
        <v>27</v>
      </c>
      <c r="C31" s="31" t="s">
        <v>3</v>
      </c>
      <c r="D31" s="31" t="s">
        <v>314</v>
      </c>
      <c r="E31" s="31" t="s">
        <v>68</v>
      </c>
      <c r="F31" s="31" t="s">
        <v>166</v>
      </c>
      <c r="G31" s="31" t="s">
        <v>246</v>
      </c>
      <c r="H31" s="31" t="s">
        <v>244</v>
      </c>
      <c r="I31" s="31" t="s">
        <v>242</v>
      </c>
      <c r="J31" s="31"/>
      <c r="K31" s="31" t="s">
        <v>176</v>
      </c>
    </row>
    <row r="32" spans="1:12" s="34" customFormat="1" ht="51.75" customHeight="1" x14ac:dyDescent="0.25">
      <c r="A32" s="31" t="s">
        <v>276</v>
      </c>
      <c r="B32" s="31">
        <f t="shared" si="0"/>
        <v>28</v>
      </c>
      <c r="C32" s="31" t="s">
        <v>1</v>
      </c>
      <c r="D32" s="31" t="s">
        <v>314</v>
      </c>
      <c r="E32" s="31" t="s">
        <v>220</v>
      </c>
      <c r="F32" s="31" t="s">
        <v>328</v>
      </c>
      <c r="G32" s="31" t="s">
        <v>245</v>
      </c>
      <c r="H32" s="31" t="s">
        <v>1</v>
      </c>
      <c r="I32" s="31" t="s">
        <v>242</v>
      </c>
      <c r="J32" s="31"/>
      <c r="K32" s="38" t="s">
        <v>221</v>
      </c>
      <c r="L32" s="37">
        <v>44196</v>
      </c>
    </row>
    <row r="33" spans="1:11" s="34" customFormat="1" ht="51.75" customHeight="1" x14ac:dyDescent="0.25">
      <c r="A33" s="31" t="s">
        <v>277</v>
      </c>
      <c r="B33" s="31">
        <f t="shared" si="0"/>
        <v>29</v>
      </c>
      <c r="C33" s="31" t="s">
        <v>1</v>
      </c>
      <c r="D33" s="31" t="s">
        <v>314</v>
      </c>
      <c r="E33" s="31" t="s">
        <v>222</v>
      </c>
      <c r="F33" s="31" t="s">
        <v>315</v>
      </c>
      <c r="G33" s="31" t="s">
        <v>245</v>
      </c>
      <c r="H33" s="31" t="s">
        <v>1</v>
      </c>
      <c r="I33" s="31" t="s">
        <v>242</v>
      </c>
      <c r="J33" s="31"/>
      <c r="K33" s="31" t="s">
        <v>223</v>
      </c>
    </row>
    <row r="34" spans="1:11" s="34" customFormat="1" ht="51.75" customHeight="1" x14ac:dyDescent="0.25">
      <c r="A34" s="31" t="s">
        <v>278</v>
      </c>
      <c r="B34" s="31">
        <f t="shared" si="0"/>
        <v>30</v>
      </c>
      <c r="C34" s="31" t="s">
        <v>1</v>
      </c>
      <c r="D34" s="31" t="s">
        <v>314</v>
      </c>
      <c r="E34" s="31" t="s">
        <v>224</v>
      </c>
      <c r="F34" s="31" t="s">
        <v>316</v>
      </c>
      <c r="G34" s="31" t="s">
        <v>245</v>
      </c>
      <c r="H34" s="31" t="s">
        <v>1</v>
      </c>
      <c r="I34" s="31" t="s">
        <v>242</v>
      </c>
      <c r="J34" s="31"/>
      <c r="K34" s="31" t="s">
        <v>245</v>
      </c>
    </row>
    <row r="35" spans="1:11" s="34" customFormat="1" ht="51.75" customHeight="1" x14ac:dyDescent="0.25">
      <c r="A35" s="31" t="s">
        <v>279</v>
      </c>
      <c r="B35" s="31">
        <f t="shared" si="0"/>
        <v>31</v>
      </c>
      <c r="C35" s="31" t="s">
        <v>1</v>
      </c>
      <c r="D35" s="31" t="s">
        <v>314</v>
      </c>
      <c r="E35" s="31" t="s">
        <v>50</v>
      </c>
      <c r="F35" s="31" t="s">
        <v>51</v>
      </c>
      <c r="G35" s="31" t="s">
        <v>245</v>
      </c>
      <c r="H35" s="31" t="s">
        <v>1</v>
      </c>
      <c r="I35" s="31" t="s">
        <v>242</v>
      </c>
      <c r="J35" s="31"/>
      <c r="K35" s="31" t="s">
        <v>150</v>
      </c>
    </row>
    <row r="36" spans="1:11" s="34" customFormat="1" ht="51.75" customHeight="1" x14ac:dyDescent="0.25">
      <c r="A36" s="31" t="s">
        <v>280</v>
      </c>
      <c r="B36" s="31">
        <f t="shared" si="0"/>
        <v>32</v>
      </c>
      <c r="C36" s="31" t="s">
        <v>1</v>
      </c>
      <c r="D36" s="31" t="s">
        <v>314</v>
      </c>
      <c r="E36" s="31" t="s">
        <v>114</v>
      </c>
      <c r="F36" s="31" t="s">
        <v>115</v>
      </c>
      <c r="G36" s="31" t="s">
        <v>245</v>
      </c>
      <c r="H36" s="31" t="s">
        <v>1</v>
      </c>
      <c r="I36" s="31" t="s">
        <v>242</v>
      </c>
      <c r="J36" s="31"/>
      <c r="K36" s="31" t="s">
        <v>151</v>
      </c>
    </row>
    <row r="37" spans="1:11" s="34" customFormat="1" ht="51.75" customHeight="1" x14ac:dyDescent="0.25">
      <c r="A37" s="31" t="s">
        <v>281</v>
      </c>
      <c r="B37" s="31">
        <f t="shared" si="0"/>
        <v>33</v>
      </c>
      <c r="C37" s="31" t="s">
        <v>4</v>
      </c>
      <c r="D37" s="31" t="s">
        <v>314</v>
      </c>
      <c r="E37" s="31" t="s">
        <v>130</v>
      </c>
      <c r="F37" s="31" t="s">
        <v>78</v>
      </c>
      <c r="G37" s="31" t="s">
        <v>243</v>
      </c>
      <c r="H37" s="31" t="s">
        <v>243</v>
      </c>
      <c r="I37" s="31" t="s">
        <v>247</v>
      </c>
      <c r="J37" s="31" t="s">
        <v>33</v>
      </c>
      <c r="K37" s="31"/>
    </row>
    <row r="38" spans="1:11" s="34" customFormat="1" ht="51.75" customHeight="1" x14ac:dyDescent="0.25">
      <c r="A38" s="31" t="s">
        <v>282</v>
      </c>
      <c r="B38" s="31">
        <f t="shared" si="0"/>
        <v>34</v>
      </c>
      <c r="C38" s="31" t="s">
        <v>3</v>
      </c>
      <c r="D38" s="31" t="s">
        <v>314</v>
      </c>
      <c r="E38" s="31" t="s">
        <v>24</v>
      </c>
      <c r="F38" s="31" t="s">
        <v>131</v>
      </c>
      <c r="G38" s="31" t="s">
        <v>246</v>
      </c>
      <c r="H38" s="31" t="s">
        <v>244</v>
      </c>
      <c r="I38" s="31" t="s">
        <v>242</v>
      </c>
      <c r="J38" s="31"/>
      <c r="K38" s="31" t="s">
        <v>177</v>
      </c>
    </row>
    <row r="39" spans="1:11" s="34" customFormat="1" ht="51.75" customHeight="1" x14ac:dyDescent="0.25">
      <c r="A39" s="31" t="s">
        <v>283</v>
      </c>
      <c r="B39" s="31">
        <f t="shared" si="0"/>
        <v>35</v>
      </c>
      <c r="C39" s="31" t="s">
        <v>3</v>
      </c>
      <c r="D39" s="31" t="s">
        <v>314</v>
      </c>
      <c r="E39" s="31" t="s">
        <v>27</v>
      </c>
      <c r="F39" s="31" t="s">
        <v>28</v>
      </c>
      <c r="G39" s="31" t="s">
        <v>246</v>
      </c>
      <c r="H39" s="31" t="s">
        <v>244</v>
      </c>
      <c r="I39" s="31" t="s">
        <v>242</v>
      </c>
      <c r="J39" s="31"/>
      <c r="K39" s="31" t="s">
        <v>178</v>
      </c>
    </row>
    <row r="40" spans="1:11" s="34" customFormat="1" ht="51.75" customHeight="1" x14ac:dyDescent="0.25">
      <c r="A40" s="31" t="s">
        <v>284</v>
      </c>
      <c r="B40" s="31">
        <f t="shared" si="0"/>
        <v>36</v>
      </c>
      <c r="C40" s="31" t="s">
        <v>3</v>
      </c>
      <c r="D40" s="31" t="s">
        <v>314</v>
      </c>
      <c r="E40" s="31" t="s">
        <v>25</v>
      </c>
      <c r="F40" s="31" t="s">
        <v>26</v>
      </c>
      <c r="G40" s="31" t="s">
        <v>246</v>
      </c>
      <c r="H40" s="31" t="s">
        <v>244</v>
      </c>
      <c r="I40" s="31" t="s">
        <v>242</v>
      </c>
      <c r="J40" s="31"/>
      <c r="K40" s="31" t="s">
        <v>179</v>
      </c>
    </row>
    <row r="41" spans="1:11" s="34" customFormat="1" ht="51.75" customHeight="1" x14ac:dyDescent="0.25">
      <c r="A41" s="31" t="s">
        <v>285</v>
      </c>
      <c r="B41" s="31">
        <f t="shared" si="0"/>
        <v>37</v>
      </c>
      <c r="C41" s="31" t="s">
        <v>2</v>
      </c>
      <c r="D41" s="31" t="s">
        <v>314</v>
      </c>
      <c r="E41" s="31" t="s">
        <v>174</v>
      </c>
      <c r="F41" s="31" t="s">
        <v>171</v>
      </c>
      <c r="G41" s="31" t="s">
        <v>243</v>
      </c>
      <c r="H41" s="31" t="s">
        <v>243</v>
      </c>
      <c r="I41" s="31" t="s">
        <v>247</v>
      </c>
      <c r="J41" s="31" t="s">
        <v>82</v>
      </c>
      <c r="K41" s="31"/>
    </row>
    <row r="42" spans="1:11" s="34" customFormat="1" ht="51.75" customHeight="1" x14ac:dyDescent="0.25">
      <c r="A42" s="31" t="s">
        <v>286</v>
      </c>
      <c r="B42" s="31">
        <f t="shared" si="0"/>
        <v>38</v>
      </c>
      <c r="C42" s="31" t="s">
        <v>1</v>
      </c>
      <c r="D42" s="31" t="s">
        <v>314</v>
      </c>
      <c r="E42" s="31" t="s">
        <v>65</v>
      </c>
      <c r="F42" s="31" t="s">
        <v>66</v>
      </c>
      <c r="G42" s="31" t="s">
        <v>245</v>
      </c>
      <c r="H42" s="31" t="s">
        <v>1</v>
      </c>
      <c r="I42" s="31" t="s">
        <v>242</v>
      </c>
      <c r="J42" s="31"/>
      <c r="K42" s="31" t="s">
        <v>152</v>
      </c>
    </row>
    <row r="43" spans="1:11" s="34" customFormat="1" ht="51.75" customHeight="1" x14ac:dyDescent="0.25">
      <c r="A43" s="31" t="s">
        <v>287</v>
      </c>
      <c r="B43" s="31">
        <f t="shared" si="0"/>
        <v>39</v>
      </c>
      <c r="C43" s="31" t="s">
        <v>1</v>
      </c>
      <c r="D43" s="31" t="s">
        <v>314</v>
      </c>
      <c r="E43" s="31" t="s">
        <v>101</v>
      </c>
      <c r="F43" s="31" t="s">
        <v>128</v>
      </c>
      <c r="G43" s="31" t="s">
        <v>245</v>
      </c>
      <c r="H43" s="31" t="s">
        <v>1</v>
      </c>
      <c r="I43" s="31" t="s">
        <v>242</v>
      </c>
      <c r="J43" s="31"/>
      <c r="K43" s="31" t="s">
        <v>153</v>
      </c>
    </row>
    <row r="44" spans="1:11" s="34" customFormat="1" ht="51.75" customHeight="1" x14ac:dyDescent="0.25">
      <c r="A44" s="31" t="s">
        <v>288</v>
      </c>
      <c r="B44" s="31">
        <f t="shared" si="0"/>
        <v>40</v>
      </c>
      <c r="C44" s="31" t="s">
        <v>4</v>
      </c>
      <c r="D44" s="31" t="s">
        <v>314</v>
      </c>
      <c r="E44" s="31" t="s">
        <v>79</v>
      </c>
      <c r="F44" s="31" t="s">
        <v>129</v>
      </c>
      <c r="G44" s="31" t="s">
        <v>243</v>
      </c>
      <c r="H44" s="31" t="s">
        <v>243</v>
      </c>
      <c r="I44" s="31" t="s">
        <v>247</v>
      </c>
      <c r="J44" s="31" t="s">
        <v>80</v>
      </c>
      <c r="K44" s="31"/>
    </row>
    <row r="45" spans="1:11" s="34" customFormat="1" ht="51.75" customHeight="1" x14ac:dyDescent="0.25">
      <c r="A45" s="31" t="s">
        <v>289</v>
      </c>
      <c r="B45" s="31">
        <f t="shared" si="0"/>
        <v>41</v>
      </c>
      <c r="C45" s="31" t="s">
        <v>1</v>
      </c>
      <c r="D45" s="31" t="s">
        <v>314</v>
      </c>
      <c r="E45" s="31" t="s">
        <v>116</v>
      </c>
      <c r="F45" s="31" t="s">
        <v>117</v>
      </c>
      <c r="G45" s="31" t="s">
        <v>245</v>
      </c>
      <c r="H45" s="31" t="s">
        <v>1</v>
      </c>
      <c r="I45" s="31" t="s">
        <v>242</v>
      </c>
      <c r="J45" s="31"/>
      <c r="K45" s="31" t="s">
        <v>154</v>
      </c>
    </row>
    <row r="46" spans="1:11" s="34" customFormat="1" ht="51.75" customHeight="1" x14ac:dyDescent="0.25">
      <c r="A46" s="31" t="s">
        <v>290</v>
      </c>
      <c r="B46" s="31">
        <f t="shared" si="0"/>
        <v>42</v>
      </c>
      <c r="C46" s="31" t="s">
        <v>1</v>
      </c>
      <c r="D46" s="31" t="s">
        <v>314</v>
      </c>
      <c r="E46" s="31" t="s">
        <v>118</v>
      </c>
      <c r="F46" s="31" t="s">
        <v>119</v>
      </c>
      <c r="G46" s="31" t="s">
        <v>245</v>
      </c>
      <c r="H46" s="31" t="s">
        <v>1</v>
      </c>
      <c r="I46" s="31" t="s">
        <v>242</v>
      </c>
      <c r="J46" s="31"/>
      <c r="K46" s="31" t="s">
        <v>155</v>
      </c>
    </row>
    <row r="47" spans="1:11" s="34" customFormat="1" ht="51.75" customHeight="1" x14ac:dyDescent="0.25">
      <c r="A47" s="31" t="s">
        <v>291</v>
      </c>
      <c r="B47" s="31">
        <f t="shared" si="0"/>
        <v>43</v>
      </c>
      <c r="C47" s="31" t="s">
        <v>4</v>
      </c>
      <c r="D47" s="31" t="s">
        <v>314</v>
      </c>
      <c r="E47" s="31" t="s">
        <v>126</v>
      </c>
      <c r="F47" s="31" t="s">
        <v>231</v>
      </c>
      <c r="G47" s="31" t="s">
        <v>243</v>
      </c>
      <c r="H47" s="31" t="s">
        <v>243</v>
      </c>
      <c r="I47" s="31" t="s">
        <v>247</v>
      </c>
      <c r="J47" s="31" t="s">
        <v>94</v>
      </c>
      <c r="K47" s="31"/>
    </row>
    <row r="48" spans="1:11" s="34" customFormat="1" ht="51.75" customHeight="1" x14ac:dyDescent="0.25">
      <c r="A48" s="31" t="s">
        <v>292</v>
      </c>
      <c r="B48" s="31">
        <f t="shared" si="0"/>
        <v>44</v>
      </c>
      <c r="C48" s="31" t="s">
        <v>1</v>
      </c>
      <c r="D48" s="31" t="s">
        <v>314</v>
      </c>
      <c r="E48" s="31" t="s">
        <v>52</v>
      </c>
      <c r="F48" s="31" t="s">
        <v>53</v>
      </c>
      <c r="G48" s="31" t="s">
        <v>245</v>
      </c>
      <c r="H48" s="31" t="s">
        <v>1</v>
      </c>
      <c r="I48" s="31" t="s">
        <v>242</v>
      </c>
      <c r="J48" s="31"/>
      <c r="K48" s="31" t="s">
        <v>168</v>
      </c>
    </row>
    <row r="49" spans="1:11" s="34" customFormat="1" ht="51.75" customHeight="1" x14ac:dyDescent="0.25">
      <c r="A49" s="31" t="s">
        <v>293</v>
      </c>
      <c r="B49" s="31">
        <f t="shared" si="0"/>
        <v>45</v>
      </c>
      <c r="C49" s="31" t="s">
        <v>1</v>
      </c>
      <c r="D49" s="31" t="s">
        <v>314</v>
      </c>
      <c r="E49" s="31" t="s">
        <v>67</v>
      </c>
      <c r="F49" s="31" t="s">
        <v>127</v>
      </c>
      <c r="G49" s="31" t="s">
        <v>245</v>
      </c>
      <c r="H49" s="31" t="s">
        <v>1</v>
      </c>
      <c r="I49" s="31" t="s">
        <v>242</v>
      </c>
      <c r="J49" s="31"/>
      <c r="K49" s="31" t="s">
        <v>156</v>
      </c>
    </row>
    <row r="50" spans="1:11" s="34" customFormat="1" ht="51.75" customHeight="1" x14ac:dyDescent="0.25">
      <c r="A50" s="31" t="s">
        <v>294</v>
      </c>
      <c r="B50" s="31">
        <f t="shared" si="0"/>
        <v>46</v>
      </c>
      <c r="C50" s="31" t="s">
        <v>1</v>
      </c>
      <c r="D50" s="31" t="s">
        <v>314</v>
      </c>
      <c r="E50" s="31" t="s">
        <v>61</v>
      </c>
      <c r="F50" s="31" t="s">
        <v>62</v>
      </c>
      <c r="G50" s="31" t="s">
        <v>245</v>
      </c>
      <c r="H50" s="31" t="s">
        <v>1</v>
      </c>
      <c r="I50" s="31" t="s">
        <v>242</v>
      </c>
      <c r="J50" s="31"/>
      <c r="K50" s="31" t="s">
        <v>157</v>
      </c>
    </row>
    <row r="51" spans="1:11" s="34" customFormat="1" ht="51.75" customHeight="1" x14ac:dyDescent="0.25">
      <c r="A51" s="31" t="s">
        <v>295</v>
      </c>
      <c r="B51" s="31">
        <f t="shared" si="0"/>
        <v>47</v>
      </c>
      <c r="C51" s="31" t="s">
        <v>1</v>
      </c>
      <c r="D51" s="31" t="s">
        <v>314</v>
      </c>
      <c r="E51" s="31" t="s">
        <v>42</v>
      </c>
      <c r="F51" s="31" t="s">
        <v>43</v>
      </c>
      <c r="G51" s="31" t="s">
        <v>245</v>
      </c>
      <c r="H51" s="31" t="s">
        <v>1</v>
      </c>
      <c r="I51" s="31" t="s">
        <v>242</v>
      </c>
      <c r="J51" s="31"/>
      <c r="K51" s="31" t="s">
        <v>167</v>
      </c>
    </row>
    <row r="52" spans="1:11" s="34" customFormat="1" ht="51.75" customHeight="1" x14ac:dyDescent="0.25">
      <c r="A52" s="31" t="s">
        <v>296</v>
      </c>
      <c r="B52" s="31">
        <f t="shared" si="0"/>
        <v>48</v>
      </c>
      <c r="C52" s="31" t="s">
        <v>1</v>
      </c>
      <c r="D52" s="31" t="s">
        <v>314</v>
      </c>
      <c r="E52" s="31" t="s">
        <v>54</v>
      </c>
      <c r="F52" s="31" t="s">
        <v>55</v>
      </c>
      <c r="G52" s="31" t="s">
        <v>245</v>
      </c>
      <c r="H52" s="31" t="s">
        <v>1</v>
      </c>
      <c r="I52" s="31" t="s">
        <v>242</v>
      </c>
      <c r="J52" s="31" t="s">
        <v>56</v>
      </c>
      <c r="K52" s="31"/>
    </row>
    <row r="53" spans="1:11" s="34" customFormat="1" ht="51.75" customHeight="1" x14ac:dyDescent="0.25">
      <c r="A53" s="31" t="s">
        <v>297</v>
      </c>
      <c r="B53" s="31">
        <f t="shared" si="0"/>
        <v>49</v>
      </c>
      <c r="C53" s="31" t="s">
        <v>1</v>
      </c>
      <c r="D53" s="31" t="s">
        <v>314</v>
      </c>
      <c r="E53" s="31" t="s">
        <v>100</v>
      </c>
      <c r="F53" s="31" t="s">
        <v>73</v>
      </c>
      <c r="G53" s="31" t="s">
        <v>245</v>
      </c>
      <c r="H53" s="31" t="s">
        <v>1</v>
      </c>
      <c r="I53" s="31" t="s">
        <v>242</v>
      </c>
      <c r="J53" s="31"/>
      <c r="K53" s="31" t="s">
        <v>158</v>
      </c>
    </row>
    <row r="54" spans="1:11" s="34" customFormat="1" ht="51.75" customHeight="1" x14ac:dyDescent="0.25">
      <c r="A54" s="31" t="s">
        <v>298</v>
      </c>
      <c r="B54" s="31">
        <f t="shared" si="0"/>
        <v>50</v>
      </c>
      <c r="C54" s="31" t="s">
        <v>3</v>
      </c>
      <c r="D54" s="31" t="s">
        <v>314</v>
      </c>
      <c r="E54" s="31" t="s">
        <v>31</v>
      </c>
      <c r="F54" s="31" t="s">
        <v>32</v>
      </c>
      <c r="G54" s="31" t="s">
        <v>248</v>
      </c>
      <c r="H54" s="31" t="s">
        <v>243</v>
      </c>
      <c r="I54" s="31" t="s">
        <v>247</v>
      </c>
      <c r="J54" s="31" t="s">
        <v>33</v>
      </c>
      <c r="K54" s="31"/>
    </row>
    <row r="55" spans="1:11" s="34" customFormat="1" ht="51.75" customHeight="1" x14ac:dyDescent="0.25">
      <c r="A55" s="31" t="s">
        <v>299</v>
      </c>
      <c r="B55" s="31">
        <f t="shared" si="0"/>
        <v>51</v>
      </c>
      <c r="C55" s="31" t="s">
        <v>3</v>
      </c>
      <c r="D55" s="31" t="s">
        <v>314</v>
      </c>
      <c r="E55" s="31" t="s">
        <v>34</v>
      </c>
      <c r="F55" s="31" t="s">
        <v>141</v>
      </c>
      <c r="G55" s="31" t="s">
        <v>248</v>
      </c>
      <c r="H55" s="31" t="s">
        <v>243</v>
      </c>
      <c r="I55" s="31" t="s">
        <v>247</v>
      </c>
      <c r="J55" s="31" t="s">
        <v>33</v>
      </c>
      <c r="K55" s="31"/>
    </row>
    <row r="56" spans="1:11" s="34" customFormat="1" ht="51.75" customHeight="1" x14ac:dyDescent="0.25">
      <c r="A56" s="31" t="s">
        <v>300</v>
      </c>
      <c r="B56" s="31">
        <f t="shared" si="0"/>
        <v>52</v>
      </c>
      <c r="C56" s="31" t="s">
        <v>3</v>
      </c>
      <c r="D56" s="31" t="s">
        <v>314</v>
      </c>
      <c r="E56" s="31" t="s">
        <v>137</v>
      </c>
      <c r="F56" s="31" t="s">
        <v>138</v>
      </c>
      <c r="G56" s="31" t="s">
        <v>246</v>
      </c>
      <c r="H56" s="31" t="s">
        <v>244</v>
      </c>
      <c r="I56" s="31" t="s">
        <v>247</v>
      </c>
      <c r="J56" s="31" t="s">
        <v>140</v>
      </c>
      <c r="K56" s="31"/>
    </row>
    <row r="57" spans="1:11" s="34" customFormat="1" ht="51.75" customHeight="1" x14ac:dyDescent="0.25">
      <c r="A57" s="31" t="s">
        <v>301</v>
      </c>
      <c r="B57" s="31">
        <f t="shared" si="0"/>
        <v>53</v>
      </c>
      <c r="C57" s="31" t="s">
        <v>1</v>
      </c>
      <c r="D57" s="31" t="s">
        <v>314</v>
      </c>
      <c r="E57" s="31" t="s">
        <v>57</v>
      </c>
      <c r="F57" s="31" t="s">
        <v>58</v>
      </c>
      <c r="G57" s="31" t="s">
        <v>245</v>
      </c>
      <c r="H57" s="31" t="s">
        <v>1</v>
      </c>
      <c r="I57" s="31" t="s">
        <v>242</v>
      </c>
      <c r="J57" s="31"/>
      <c r="K57" s="31" t="s">
        <v>159</v>
      </c>
    </row>
    <row r="58" spans="1:11" s="34" customFormat="1" ht="51.75" customHeight="1" x14ac:dyDescent="0.25">
      <c r="A58" s="31" t="s">
        <v>302</v>
      </c>
      <c r="B58" s="31">
        <f t="shared" si="0"/>
        <v>54</v>
      </c>
      <c r="C58" s="31" t="s">
        <v>1</v>
      </c>
      <c r="D58" s="31" t="s">
        <v>314</v>
      </c>
      <c r="E58" s="31" t="s">
        <v>97</v>
      </c>
      <c r="F58" s="31" t="s">
        <v>41</v>
      </c>
      <c r="G58" s="31" t="s">
        <v>245</v>
      </c>
      <c r="H58" s="31" t="s">
        <v>1</v>
      </c>
      <c r="I58" s="31" t="s">
        <v>242</v>
      </c>
      <c r="J58" s="31"/>
      <c r="K58" s="31" t="s">
        <v>160</v>
      </c>
    </row>
    <row r="59" spans="1:11" s="34" customFormat="1" ht="51.75" customHeight="1" x14ac:dyDescent="0.25">
      <c r="A59" s="31" t="s">
        <v>303</v>
      </c>
      <c r="B59" s="31">
        <f t="shared" si="0"/>
        <v>55</v>
      </c>
      <c r="C59" s="31" t="s">
        <v>1</v>
      </c>
      <c r="D59" s="31" t="s">
        <v>314</v>
      </c>
      <c r="E59" s="31" t="s">
        <v>39</v>
      </c>
      <c r="F59" s="31" t="s">
        <v>40</v>
      </c>
      <c r="G59" s="31" t="s">
        <v>245</v>
      </c>
      <c r="H59" s="31" t="s">
        <v>1</v>
      </c>
      <c r="I59" s="31" t="s">
        <v>242</v>
      </c>
      <c r="J59" s="31"/>
      <c r="K59" s="31" t="s">
        <v>161</v>
      </c>
    </row>
    <row r="60" spans="1:11" s="34" customFormat="1" ht="51.75" customHeight="1" x14ac:dyDescent="0.25">
      <c r="A60" s="31" t="s">
        <v>304</v>
      </c>
      <c r="B60" s="31">
        <f t="shared" si="0"/>
        <v>56</v>
      </c>
      <c r="C60" s="31" t="s">
        <v>1</v>
      </c>
      <c r="D60" s="31" t="s">
        <v>314</v>
      </c>
      <c r="E60" s="31" t="s">
        <v>46</v>
      </c>
      <c r="F60" s="31" t="s">
        <v>47</v>
      </c>
      <c r="G60" s="31" t="s">
        <v>245</v>
      </c>
      <c r="H60" s="31" t="s">
        <v>1</v>
      </c>
      <c r="I60" s="31" t="s">
        <v>242</v>
      </c>
      <c r="J60" s="31"/>
      <c r="K60" s="31" t="s">
        <v>162</v>
      </c>
    </row>
    <row r="61" spans="1:11" s="34" customFormat="1" ht="51.75" customHeight="1" x14ac:dyDescent="0.25">
      <c r="A61" s="31" t="s">
        <v>305</v>
      </c>
      <c r="B61" s="31">
        <f t="shared" si="0"/>
        <v>57</v>
      </c>
      <c r="C61" s="31" t="s">
        <v>1</v>
      </c>
      <c r="D61" s="31" t="s">
        <v>314</v>
      </c>
      <c r="E61" s="31" t="s">
        <v>44</v>
      </c>
      <c r="F61" s="31" t="s">
        <v>45</v>
      </c>
      <c r="G61" s="31" t="s">
        <v>245</v>
      </c>
      <c r="H61" s="31" t="s">
        <v>1</v>
      </c>
      <c r="I61" s="31" t="s">
        <v>242</v>
      </c>
      <c r="J61" s="31"/>
      <c r="K61" s="31" t="s">
        <v>163</v>
      </c>
    </row>
    <row r="62" spans="1:11" s="34" customFormat="1" ht="51.75" customHeight="1" x14ac:dyDescent="0.25">
      <c r="A62" s="31" t="s">
        <v>306</v>
      </c>
      <c r="B62" s="31">
        <f t="shared" si="0"/>
        <v>58</v>
      </c>
      <c r="C62" s="31" t="s">
        <v>2</v>
      </c>
      <c r="D62" s="31" t="s">
        <v>314</v>
      </c>
      <c r="E62" s="31" t="s">
        <v>89</v>
      </c>
      <c r="F62" s="31" t="s">
        <v>173</v>
      </c>
      <c r="G62" s="31" t="s">
        <v>243</v>
      </c>
      <c r="H62" s="31" t="s">
        <v>243</v>
      </c>
      <c r="I62" s="31" t="s">
        <v>247</v>
      </c>
      <c r="J62" s="31" t="s">
        <v>90</v>
      </c>
      <c r="K62" s="31"/>
    </row>
    <row r="63" spans="1:11" s="34" customFormat="1" ht="51.75" customHeight="1" x14ac:dyDescent="0.25">
      <c r="A63" s="31" t="s">
        <v>307</v>
      </c>
      <c r="B63" s="31">
        <f t="shared" si="0"/>
        <v>59</v>
      </c>
      <c r="C63" s="31" t="s">
        <v>2</v>
      </c>
      <c r="D63" s="31" t="s">
        <v>314</v>
      </c>
      <c r="E63" s="31" t="s">
        <v>88</v>
      </c>
      <c r="F63" s="31" t="s">
        <v>172</v>
      </c>
      <c r="G63" s="31" t="s">
        <v>243</v>
      </c>
      <c r="H63" s="31" t="s">
        <v>243</v>
      </c>
      <c r="I63" s="31" t="s">
        <v>247</v>
      </c>
      <c r="J63" s="31" t="s">
        <v>36</v>
      </c>
      <c r="K63" s="31"/>
    </row>
    <row r="64" spans="1:11" s="34" customFormat="1" ht="51.75" customHeight="1" x14ac:dyDescent="0.25">
      <c r="A64" s="31" t="s">
        <v>308</v>
      </c>
      <c r="B64" s="31">
        <f t="shared" si="0"/>
        <v>60</v>
      </c>
      <c r="C64" s="31" t="s">
        <v>2</v>
      </c>
      <c r="D64" s="31" t="s">
        <v>314</v>
      </c>
      <c r="E64" s="31" t="s">
        <v>87</v>
      </c>
      <c r="F64" s="31" t="s">
        <v>175</v>
      </c>
      <c r="G64" s="31" t="s">
        <v>243</v>
      </c>
      <c r="H64" s="31" t="s">
        <v>243</v>
      </c>
      <c r="I64" s="31" t="s">
        <v>247</v>
      </c>
      <c r="J64" s="31" t="s">
        <v>82</v>
      </c>
      <c r="K64" s="31"/>
    </row>
    <row r="65" spans="1:12" s="34" customFormat="1" ht="51.75" customHeight="1" x14ac:dyDescent="0.25">
      <c r="A65" s="31" t="s">
        <v>309</v>
      </c>
      <c r="B65" s="31">
        <f t="shared" si="0"/>
        <v>61</v>
      </c>
      <c r="C65" s="31" t="s">
        <v>1</v>
      </c>
      <c r="D65" s="31" t="s">
        <v>314</v>
      </c>
      <c r="E65" s="31" t="s">
        <v>225</v>
      </c>
      <c r="F65" s="31" t="s">
        <v>329</v>
      </c>
      <c r="G65" s="31" t="s">
        <v>245</v>
      </c>
      <c r="H65" s="31" t="s">
        <v>1</v>
      </c>
      <c r="I65" s="31" t="s">
        <v>242</v>
      </c>
      <c r="J65" s="31"/>
      <c r="K65" s="38" t="s">
        <v>226</v>
      </c>
      <c r="L65" s="37">
        <v>44196</v>
      </c>
    </row>
    <row r="66" spans="1:12" s="34" customFormat="1" ht="51.75" customHeight="1" x14ac:dyDescent="0.25">
      <c r="A66" s="31" t="s">
        <v>310</v>
      </c>
      <c r="B66" s="31">
        <f t="shared" si="0"/>
        <v>62</v>
      </c>
      <c r="C66" s="31" t="s">
        <v>1</v>
      </c>
      <c r="D66" s="31" t="s">
        <v>314</v>
      </c>
      <c r="E66" s="31" t="s">
        <v>120</v>
      </c>
      <c r="F66" s="31" t="s">
        <v>121</v>
      </c>
      <c r="G66" s="31" t="s">
        <v>245</v>
      </c>
      <c r="H66" s="31" t="s">
        <v>1</v>
      </c>
      <c r="I66" s="31" t="s">
        <v>242</v>
      </c>
      <c r="J66" s="31"/>
      <c r="K66" s="31" t="s">
        <v>165</v>
      </c>
    </row>
    <row r="67" spans="1:12" s="34" customFormat="1" ht="51.75" customHeight="1" x14ac:dyDescent="0.25">
      <c r="A67" s="31" t="s">
        <v>311</v>
      </c>
      <c r="B67" s="31">
        <f t="shared" si="0"/>
        <v>63</v>
      </c>
      <c r="C67" s="31" t="s">
        <v>3</v>
      </c>
      <c r="D67" s="31" t="s">
        <v>314</v>
      </c>
      <c r="E67" s="31" t="s">
        <v>37</v>
      </c>
      <c r="F67" s="31" t="s">
        <v>38</v>
      </c>
      <c r="G67" s="31" t="s">
        <v>245</v>
      </c>
      <c r="H67" s="31" t="s">
        <v>1</v>
      </c>
      <c r="I67" s="31" t="s">
        <v>242</v>
      </c>
      <c r="J67" s="31"/>
      <c r="K67" s="31" t="s">
        <v>164</v>
      </c>
    </row>
    <row r="68" spans="1:12" s="34" customFormat="1" ht="51.75" customHeight="1" x14ac:dyDescent="0.25">
      <c r="A68" s="31" t="s">
        <v>312</v>
      </c>
      <c r="B68" s="31">
        <f t="shared" si="0"/>
        <v>64</v>
      </c>
      <c r="C68" s="31" t="s">
        <v>3</v>
      </c>
      <c r="D68" s="31" t="s">
        <v>314</v>
      </c>
      <c r="E68" s="31" t="s">
        <v>227</v>
      </c>
      <c r="F68" s="31" t="s">
        <v>317</v>
      </c>
      <c r="G68" s="31" t="s">
        <v>245</v>
      </c>
      <c r="H68" s="31" t="s">
        <v>244</v>
      </c>
      <c r="I68" s="31" t="s">
        <v>247</v>
      </c>
      <c r="J68" s="31"/>
      <c r="K68" s="38" t="s">
        <v>228</v>
      </c>
      <c r="L68" s="37">
        <v>44196</v>
      </c>
    </row>
    <row r="69" spans="1:12" s="34" customFormat="1" ht="51.75" customHeight="1" x14ac:dyDescent="0.25">
      <c r="A69" s="31" t="s">
        <v>313</v>
      </c>
      <c r="B69" s="31">
        <f t="shared" si="0"/>
        <v>65</v>
      </c>
      <c r="C69" s="31" t="s">
        <v>4</v>
      </c>
      <c r="D69" s="31" t="s">
        <v>314</v>
      </c>
      <c r="E69" s="31" t="s">
        <v>95</v>
      </c>
      <c r="F69" s="31" t="s">
        <v>96</v>
      </c>
      <c r="G69" s="31" t="s">
        <v>243</v>
      </c>
      <c r="H69" s="31" t="s">
        <v>243</v>
      </c>
      <c r="I69" s="31" t="s">
        <v>247</v>
      </c>
      <c r="J69" s="31" t="s">
        <v>36</v>
      </c>
      <c r="K69" s="31"/>
    </row>
    <row r="70" spans="1:12" s="34" customFormat="1" ht="51.75" customHeight="1" x14ac:dyDescent="0.25">
      <c r="A70" s="31"/>
      <c r="B70" s="31"/>
      <c r="C70" s="31"/>
      <c r="D70" s="31"/>
      <c r="E70" s="31"/>
      <c r="F70" s="31"/>
      <c r="G70" s="31"/>
      <c r="H70" s="31"/>
      <c r="I70" s="31"/>
      <c r="J70" s="31"/>
      <c r="K70" s="31"/>
    </row>
  </sheetData>
  <autoFilter ref="A4:K69" xr:uid="{D1B7BFE1-F82E-48AB-B413-0285555DC7BE}"/>
  <dataConsolidate/>
  <mergeCells count="1">
    <mergeCell ref="A1:K3"/>
  </mergeCells>
  <phoneticPr fontId="27" type="noConversion"/>
  <dataValidations count="3">
    <dataValidation type="list" allowBlank="1" showInputMessage="1" showErrorMessage="1" sqref="G38:G40 G7:G9 G11 G14:G18 G21 G45:G46 G70 G23:G29 G31:G36 G42:G43 G48:G61 K34 G65:G68" xr:uid="{B712D8ED-BC1B-4C47-8ADB-F453A4974D18}">
      <formula1>Medio_de_Conservación</formula1>
    </dataValidation>
    <dataValidation type="list" allowBlank="1" showInputMessage="1" showErrorMessage="1" sqref="G69 G5:G6 G12:G13 G22 G30 G41 G62:G64 G10 G19:G20 G37 G44 G47 H5:H70" xr:uid="{C9EFC135-DF61-402D-B5F4-8F358110F4C0}">
      <formula1>Formato</formula1>
    </dataValidation>
    <dataValidation type="list" allowBlank="1" showInputMessage="1" showErrorMessage="1" sqref="I5:I70" xr:uid="{EF5F8DE8-CCA3-4AC9-8B67-A972A0671639}">
      <formula1>Idioma</formula1>
    </dataValidation>
  </dataValidations>
  <pageMargins left="0.98425196850393704" right="0.98425196850393704" top="0.98425196850393704" bottom="0.98425196850393704" header="0.51181102362204722" footer="0.51181102362204722"/>
  <pageSetup paperSize="14" scale="40" fitToWidth="3" fitToHeight="3" orientation="landscape" r:id="rId1"/>
  <headerFooter>
    <oddFooter>&amp;CPágina &amp;P de &amp;N&amp;RGDO-TIC-DI-020
V.2&amp;L&amp;1#&amp;"Calibri"&amp;10&amp;K000000Pública</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59721F-6799-4A1B-8FF9-17F5D4984756}">
          <x14:formula1>
            <xm:f>'C:\Users\ihp\Desktop\ACTIVOS DE INFORMACION\[Copia de articles-135888_registro_activos_informacion_20211213.xlsx]DATA'!#REF!</xm:f>
          </x14:formula1>
          <xm:sqref>C5:C70</xm:sqref>
        </x14:dataValidation>
        <x14:dataValidation type="list" errorStyle="information" allowBlank="1" showInputMessage="1" showErrorMessage="1" errorTitle="Valor Errado..!" error="Solo puede Introducir valores de la listas..Gracias..!" promptTitle="Validar dato serie documental..!" prompt="Despues de introduccir este valor, debe escoger la serie documental de su Oficina.!" xr:uid="{12F59BF0-8D92-401D-A4EE-FC6210DD544D}">
          <x14:formula1>
            <xm:f>'C:\Users\ihp\Desktop\ACTIVOS DE INFORMACION\[Copia de articles-135888_registro_activos_informacion_20211213.xlsx]DATA'!#REF!</xm:f>
          </x14:formula1>
          <xm:sqref>D5:D70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00"/>
  <sheetViews>
    <sheetView workbookViewId="0">
      <selection activeCell="L52" sqref="L52"/>
    </sheetView>
  </sheetViews>
  <sheetFormatPr baseColWidth="10" defaultColWidth="14.42578125" defaultRowHeight="15" customHeight="1" x14ac:dyDescent="0.25"/>
  <cols>
    <col min="1" max="1" width="21.42578125" style="2" customWidth="1"/>
    <col min="2" max="2" width="73.5703125" style="2" customWidth="1"/>
    <col min="3" max="5" width="10.7109375" style="2" customWidth="1"/>
    <col min="6" max="6" width="45.85546875" style="2" customWidth="1"/>
    <col min="7" max="9" width="10.7109375" style="2" customWidth="1"/>
    <col min="10" max="10" width="34.42578125" style="2" customWidth="1"/>
    <col min="11" max="11" width="7.5703125" style="2" customWidth="1"/>
    <col min="12" max="12" width="13.140625" style="2" customWidth="1"/>
    <col min="13" max="13" width="6.42578125" style="2" customWidth="1"/>
    <col min="14" max="14" width="14.42578125" style="2" customWidth="1"/>
    <col min="15" max="15" width="4.85546875" style="2" customWidth="1"/>
    <col min="16" max="16" width="10.140625" style="2" customWidth="1"/>
    <col min="17" max="26" width="10.7109375" style="2" customWidth="1"/>
    <col min="27" max="16384" width="14.42578125" style="2"/>
  </cols>
  <sheetData>
    <row r="1" spans="1:2" x14ac:dyDescent="0.25">
      <c r="A1" s="1" t="s">
        <v>0</v>
      </c>
      <c r="B1" s="1" t="s">
        <v>180</v>
      </c>
    </row>
    <row r="2" spans="1:2" ht="25.5" hidden="1" x14ac:dyDescent="0.25">
      <c r="A2" s="3" t="s">
        <v>181</v>
      </c>
      <c r="B2" s="3" t="s">
        <v>182</v>
      </c>
    </row>
    <row r="3" spans="1:2" ht="25.5" hidden="1" x14ac:dyDescent="0.25">
      <c r="A3" s="3" t="s">
        <v>183</v>
      </c>
      <c r="B3" s="3" t="s">
        <v>184</v>
      </c>
    </row>
    <row r="4" spans="1:2" ht="25.5" x14ac:dyDescent="0.25">
      <c r="A4" s="3" t="s">
        <v>1</v>
      </c>
      <c r="B4" s="3" t="s">
        <v>185</v>
      </c>
    </row>
    <row r="5" spans="1:2" ht="25.5" x14ac:dyDescent="0.25">
      <c r="A5" s="3" t="s">
        <v>2</v>
      </c>
      <c r="B5" s="3" t="s">
        <v>186</v>
      </c>
    </row>
    <row r="6" spans="1:2" ht="25.5" x14ac:dyDescent="0.25">
      <c r="A6" s="3" t="s">
        <v>3</v>
      </c>
      <c r="B6" s="3" t="s">
        <v>187</v>
      </c>
    </row>
    <row r="7" spans="1:2" ht="25.5" x14ac:dyDescent="0.25">
      <c r="A7" s="3" t="s">
        <v>188</v>
      </c>
      <c r="B7" s="3" t="s">
        <v>189</v>
      </c>
    </row>
    <row r="8" spans="1:2" ht="38.25" x14ac:dyDescent="0.25">
      <c r="A8" s="3" t="s">
        <v>4</v>
      </c>
      <c r="B8" s="3" t="s">
        <v>190</v>
      </c>
    </row>
    <row r="10" spans="1:2" x14ac:dyDescent="0.25">
      <c r="A10" s="1" t="s">
        <v>5</v>
      </c>
      <c r="B10" s="1" t="s">
        <v>180</v>
      </c>
    </row>
    <row r="11" spans="1:2" x14ac:dyDescent="0.25">
      <c r="A11" s="3" t="s">
        <v>6</v>
      </c>
      <c r="B11" s="47" t="s">
        <v>191</v>
      </c>
    </row>
    <row r="12" spans="1:2" x14ac:dyDescent="0.25">
      <c r="A12" s="3" t="s">
        <v>7</v>
      </c>
      <c r="B12" s="48"/>
    </row>
    <row r="13" spans="1:2" x14ac:dyDescent="0.25">
      <c r="A13" s="3" t="s">
        <v>8</v>
      </c>
      <c r="B13" s="3" t="s">
        <v>192</v>
      </c>
    </row>
    <row r="14" spans="1:2" ht="15.75" thickBot="1" x14ac:dyDescent="0.3">
      <c r="A14" s="4"/>
      <c r="B14" s="4"/>
    </row>
    <row r="15" spans="1:2" ht="25.5" x14ac:dyDescent="0.25">
      <c r="A15" s="1" t="s">
        <v>9</v>
      </c>
      <c r="B15" s="1" t="s">
        <v>180</v>
      </c>
    </row>
    <row r="16" spans="1:2" ht="89.25" x14ac:dyDescent="0.25">
      <c r="A16" s="3" t="s">
        <v>10</v>
      </c>
      <c r="B16" s="3" t="s">
        <v>193</v>
      </c>
    </row>
    <row r="17" spans="1:17" ht="38.25" x14ac:dyDescent="0.25">
      <c r="A17" s="3" t="s">
        <v>11</v>
      </c>
      <c r="B17" s="3" t="s">
        <v>194</v>
      </c>
    </row>
    <row r="18" spans="1:17" ht="25.5" x14ac:dyDescent="0.25">
      <c r="A18" s="3" t="s">
        <v>12</v>
      </c>
      <c r="B18" s="3" t="s">
        <v>195</v>
      </c>
    </row>
    <row r="19" spans="1:17" ht="102" x14ac:dyDescent="0.25">
      <c r="A19" s="3" t="s">
        <v>13</v>
      </c>
      <c r="B19" s="3" t="s">
        <v>196</v>
      </c>
    </row>
    <row r="20" spans="1:17" ht="38.25" x14ac:dyDescent="0.25">
      <c r="A20" s="3" t="s">
        <v>197</v>
      </c>
      <c r="B20" s="3" t="s">
        <v>198</v>
      </c>
    </row>
    <row r="21" spans="1:17" ht="15.75" customHeight="1" x14ac:dyDescent="0.25">
      <c r="A21" s="3" t="s">
        <v>8</v>
      </c>
      <c r="B21" s="3" t="s">
        <v>192</v>
      </c>
    </row>
    <row r="22" spans="1:17" ht="15.75" customHeight="1" x14ac:dyDescent="0.25"/>
    <row r="23" spans="1:17" ht="15.75" customHeight="1" thickBot="1" x14ac:dyDescent="0.3"/>
    <row r="24" spans="1:17" ht="15.75" customHeight="1" x14ac:dyDescent="0.25">
      <c r="A24" s="44" t="s">
        <v>199</v>
      </c>
      <c r="B24" s="45"/>
      <c r="D24" s="44" t="s">
        <v>200</v>
      </c>
      <c r="E24" s="46"/>
      <c r="F24" s="45"/>
      <c r="H24" s="44" t="s">
        <v>201</v>
      </c>
      <c r="I24" s="46"/>
      <c r="J24" s="45"/>
      <c r="K24" s="5"/>
    </row>
    <row r="25" spans="1:17" ht="80.25" customHeight="1" x14ac:dyDescent="0.25">
      <c r="A25" s="6" t="s">
        <v>14</v>
      </c>
      <c r="B25" s="7" t="s">
        <v>202</v>
      </c>
      <c r="D25" s="6" t="s">
        <v>15</v>
      </c>
      <c r="E25" s="6" t="s">
        <v>203</v>
      </c>
      <c r="F25" s="7" t="s">
        <v>204</v>
      </c>
      <c r="H25" s="6" t="s">
        <v>15</v>
      </c>
      <c r="I25" s="6">
        <v>1</v>
      </c>
      <c r="J25" s="7" t="s">
        <v>205</v>
      </c>
      <c r="K25" s="8"/>
    </row>
    <row r="26" spans="1:17" ht="219" customHeight="1" x14ac:dyDescent="0.25">
      <c r="A26" s="9" t="s">
        <v>16</v>
      </c>
      <c r="B26" s="7" t="s">
        <v>206</v>
      </c>
      <c r="D26" s="9" t="s">
        <v>17</v>
      </c>
      <c r="E26" s="9" t="s">
        <v>207</v>
      </c>
      <c r="F26" s="7" t="s">
        <v>208</v>
      </c>
      <c r="H26" s="9" t="s">
        <v>17</v>
      </c>
      <c r="I26" s="9">
        <v>2</v>
      </c>
      <c r="J26" s="10" t="s">
        <v>209</v>
      </c>
      <c r="K26" s="11"/>
    </row>
    <row r="27" spans="1:17" ht="97.5" customHeight="1" x14ac:dyDescent="0.25">
      <c r="A27" s="12" t="s">
        <v>18</v>
      </c>
      <c r="B27" s="7" t="s">
        <v>210</v>
      </c>
      <c r="D27" s="12" t="s">
        <v>19</v>
      </c>
      <c r="E27" s="12" t="s">
        <v>211</v>
      </c>
      <c r="F27" s="7" t="s">
        <v>212</v>
      </c>
      <c r="H27" s="12" t="s">
        <v>19</v>
      </c>
      <c r="I27" s="12">
        <v>3</v>
      </c>
      <c r="J27" s="7" t="s">
        <v>213</v>
      </c>
      <c r="K27" s="8"/>
    </row>
    <row r="28" spans="1:17" ht="15.75" customHeight="1" x14ac:dyDescent="0.25">
      <c r="A28" s="13" t="s">
        <v>214</v>
      </c>
    </row>
    <row r="29" spans="1:17" ht="15.75" customHeight="1" thickBot="1" x14ac:dyDescent="0.3"/>
    <row r="30" spans="1:17" ht="15.75" customHeight="1" x14ac:dyDescent="0.25">
      <c r="J30" s="44" t="s">
        <v>20</v>
      </c>
      <c r="K30" s="45"/>
      <c r="L30" s="44" t="s">
        <v>21</v>
      </c>
      <c r="M30" s="45"/>
      <c r="N30" s="44" t="s">
        <v>22</v>
      </c>
      <c r="O30" s="45"/>
      <c r="P30" s="44" t="s">
        <v>23</v>
      </c>
      <c r="Q30" s="46"/>
    </row>
    <row r="31" spans="1:17" ht="15.75" customHeight="1" x14ac:dyDescent="0.25">
      <c r="J31" s="14" t="s">
        <v>215</v>
      </c>
      <c r="K31" s="14" t="s">
        <v>216</v>
      </c>
      <c r="L31" s="14" t="s">
        <v>15</v>
      </c>
      <c r="M31" s="14" t="s">
        <v>203</v>
      </c>
      <c r="N31" s="14" t="s">
        <v>15</v>
      </c>
      <c r="O31" s="15">
        <v>1</v>
      </c>
      <c r="P31" s="16" t="str">
        <f t="shared" ref="P31:P57" si="0">CONCATENATE(K31,M31,O31)</f>
        <v>RA1</v>
      </c>
      <c r="Q31" s="17" t="s">
        <v>15</v>
      </c>
    </row>
    <row r="32" spans="1:17" ht="15.75" customHeight="1" x14ac:dyDescent="0.25">
      <c r="J32" s="14" t="s">
        <v>215</v>
      </c>
      <c r="K32" s="14" t="s">
        <v>216</v>
      </c>
      <c r="L32" s="14" t="s">
        <v>15</v>
      </c>
      <c r="M32" s="14" t="s">
        <v>203</v>
      </c>
      <c r="N32" s="18" t="s">
        <v>17</v>
      </c>
      <c r="O32" s="19">
        <v>2</v>
      </c>
      <c r="P32" s="16" t="str">
        <f t="shared" si="0"/>
        <v>RA2</v>
      </c>
      <c r="Q32" s="17" t="s">
        <v>15</v>
      </c>
    </row>
    <row r="33" spans="10:17" ht="15.75" customHeight="1" x14ac:dyDescent="0.25">
      <c r="J33" s="14" t="s">
        <v>215</v>
      </c>
      <c r="K33" s="14" t="s">
        <v>216</v>
      </c>
      <c r="L33" s="14" t="s">
        <v>15</v>
      </c>
      <c r="M33" s="14" t="s">
        <v>203</v>
      </c>
      <c r="N33" s="20" t="s">
        <v>19</v>
      </c>
      <c r="O33" s="21">
        <v>3</v>
      </c>
      <c r="P33" s="16" t="str">
        <f t="shared" si="0"/>
        <v>RA3</v>
      </c>
      <c r="Q33" s="17" t="s">
        <v>15</v>
      </c>
    </row>
    <row r="34" spans="10:17" ht="15.75" customHeight="1" x14ac:dyDescent="0.25">
      <c r="J34" s="14" t="s">
        <v>215</v>
      </c>
      <c r="K34" s="14" t="s">
        <v>216</v>
      </c>
      <c r="L34" s="18" t="s">
        <v>17</v>
      </c>
      <c r="M34" s="18" t="s">
        <v>207</v>
      </c>
      <c r="N34" s="14" t="s">
        <v>15</v>
      </c>
      <c r="O34" s="15">
        <v>1</v>
      </c>
      <c r="P34" s="16" t="str">
        <f t="shared" si="0"/>
        <v>RM1</v>
      </c>
      <c r="Q34" s="17" t="s">
        <v>15</v>
      </c>
    </row>
    <row r="35" spans="10:17" ht="15.75" customHeight="1" x14ac:dyDescent="0.25">
      <c r="J35" s="14" t="s">
        <v>215</v>
      </c>
      <c r="K35" s="14" t="s">
        <v>216</v>
      </c>
      <c r="L35" s="20" t="s">
        <v>19</v>
      </c>
      <c r="M35" s="20" t="s">
        <v>211</v>
      </c>
      <c r="N35" s="14" t="s">
        <v>15</v>
      </c>
      <c r="O35" s="15">
        <v>1</v>
      </c>
      <c r="P35" s="16" t="str">
        <f t="shared" si="0"/>
        <v>RB1</v>
      </c>
      <c r="Q35" s="17" t="s">
        <v>15</v>
      </c>
    </row>
    <row r="36" spans="10:17" ht="15.75" customHeight="1" x14ac:dyDescent="0.25">
      <c r="J36" s="18" t="s">
        <v>217</v>
      </c>
      <c r="K36" s="18" t="s">
        <v>218</v>
      </c>
      <c r="L36" s="14" t="s">
        <v>15</v>
      </c>
      <c r="M36" s="14" t="s">
        <v>203</v>
      </c>
      <c r="N36" s="14" t="s">
        <v>15</v>
      </c>
      <c r="O36" s="15">
        <v>1</v>
      </c>
      <c r="P36" s="16" t="str">
        <f t="shared" si="0"/>
        <v>CA1</v>
      </c>
      <c r="Q36" s="17" t="s">
        <v>15</v>
      </c>
    </row>
    <row r="37" spans="10:17" ht="15.75" customHeight="1" x14ac:dyDescent="0.25">
      <c r="J37" s="20" t="s">
        <v>18</v>
      </c>
      <c r="K37" s="20" t="s">
        <v>219</v>
      </c>
      <c r="L37" s="14" t="s">
        <v>15</v>
      </c>
      <c r="M37" s="14" t="s">
        <v>203</v>
      </c>
      <c r="N37" s="14" t="s">
        <v>15</v>
      </c>
      <c r="O37" s="15">
        <v>1</v>
      </c>
      <c r="P37" s="16" t="str">
        <f t="shared" si="0"/>
        <v>PA1</v>
      </c>
      <c r="Q37" s="17" t="s">
        <v>15</v>
      </c>
    </row>
    <row r="38" spans="10:17" ht="15.75" customHeight="1" x14ac:dyDescent="0.25">
      <c r="J38" s="14" t="s">
        <v>215</v>
      </c>
      <c r="K38" s="14" t="s">
        <v>216</v>
      </c>
      <c r="L38" s="18" t="s">
        <v>17</v>
      </c>
      <c r="M38" s="18" t="s">
        <v>207</v>
      </c>
      <c r="N38" s="18" t="s">
        <v>17</v>
      </c>
      <c r="O38" s="19">
        <v>2</v>
      </c>
      <c r="P38" s="16" t="str">
        <f t="shared" si="0"/>
        <v>RM2</v>
      </c>
      <c r="Q38" s="22" t="s">
        <v>17</v>
      </c>
    </row>
    <row r="39" spans="10:17" ht="15.75" customHeight="1" x14ac:dyDescent="0.25">
      <c r="J39" s="14" t="s">
        <v>215</v>
      </c>
      <c r="K39" s="14" t="s">
        <v>216</v>
      </c>
      <c r="L39" s="18" t="s">
        <v>17</v>
      </c>
      <c r="M39" s="18" t="s">
        <v>207</v>
      </c>
      <c r="N39" s="20" t="s">
        <v>19</v>
      </c>
      <c r="O39" s="21">
        <v>3</v>
      </c>
      <c r="P39" s="16" t="str">
        <f t="shared" si="0"/>
        <v>RM3</v>
      </c>
      <c r="Q39" s="22" t="s">
        <v>17</v>
      </c>
    </row>
    <row r="40" spans="10:17" ht="15.75" customHeight="1" x14ac:dyDescent="0.25">
      <c r="J40" s="14" t="s">
        <v>215</v>
      </c>
      <c r="K40" s="14" t="s">
        <v>216</v>
      </c>
      <c r="L40" s="20" t="s">
        <v>19</v>
      </c>
      <c r="M40" s="20" t="s">
        <v>211</v>
      </c>
      <c r="N40" s="18" t="s">
        <v>17</v>
      </c>
      <c r="O40" s="19">
        <v>2</v>
      </c>
      <c r="P40" s="16" t="str">
        <f t="shared" si="0"/>
        <v>RB2</v>
      </c>
      <c r="Q40" s="22" t="s">
        <v>17</v>
      </c>
    </row>
    <row r="41" spans="10:17" ht="15.75" customHeight="1" x14ac:dyDescent="0.25">
      <c r="J41" s="14" t="s">
        <v>215</v>
      </c>
      <c r="K41" s="14" t="s">
        <v>216</v>
      </c>
      <c r="L41" s="20" t="s">
        <v>19</v>
      </c>
      <c r="M41" s="20" t="s">
        <v>211</v>
      </c>
      <c r="N41" s="20" t="s">
        <v>19</v>
      </c>
      <c r="O41" s="21">
        <v>3</v>
      </c>
      <c r="P41" s="16" t="str">
        <f t="shared" si="0"/>
        <v>RB3</v>
      </c>
      <c r="Q41" s="22" t="s">
        <v>17</v>
      </c>
    </row>
    <row r="42" spans="10:17" ht="15.75" customHeight="1" x14ac:dyDescent="0.25">
      <c r="J42" s="18" t="s">
        <v>217</v>
      </c>
      <c r="K42" s="18" t="s">
        <v>218</v>
      </c>
      <c r="L42" s="14" t="s">
        <v>15</v>
      </c>
      <c r="M42" s="14" t="s">
        <v>203</v>
      </c>
      <c r="N42" s="18" t="s">
        <v>17</v>
      </c>
      <c r="O42" s="19">
        <v>2</v>
      </c>
      <c r="P42" s="16" t="str">
        <f t="shared" si="0"/>
        <v>CA2</v>
      </c>
      <c r="Q42" s="22" t="s">
        <v>17</v>
      </c>
    </row>
    <row r="43" spans="10:17" ht="15.75" customHeight="1" x14ac:dyDescent="0.25">
      <c r="J43" s="18" t="s">
        <v>217</v>
      </c>
      <c r="K43" s="18" t="s">
        <v>218</v>
      </c>
      <c r="L43" s="14" t="s">
        <v>15</v>
      </c>
      <c r="M43" s="14" t="s">
        <v>203</v>
      </c>
      <c r="N43" s="20" t="s">
        <v>19</v>
      </c>
      <c r="O43" s="21">
        <v>3</v>
      </c>
      <c r="P43" s="16" t="str">
        <f t="shared" si="0"/>
        <v>CA3</v>
      </c>
      <c r="Q43" s="22" t="s">
        <v>17</v>
      </c>
    </row>
    <row r="44" spans="10:17" ht="15.75" customHeight="1" x14ac:dyDescent="0.25">
      <c r="J44" s="18" t="s">
        <v>217</v>
      </c>
      <c r="K44" s="18" t="s">
        <v>218</v>
      </c>
      <c r="L44" s="18" t="s">
        <v>17</v>
      </c>
      <c r="M44" s="18" t="s">
        <v>207</v>
      </c>
      <c r="N44" s="14" t="s">
        <v>15</v>
      </c>
      <c r="O44" s="15">
        <v>1</v>
      </c>
      <c r="P44" s="16" t="str">
        <f t="shared" si="0"/>
        <v>CM1</v>
      </c>
      <c r="Q44" s="22" t="s">
        <v>17</v>
      </c>
    </row>
    <row r="45" spans="10:17" ht="15.75" customHeight="1" x14ac:dyDescent="0.25">
      <c r="J45" s="18" t="s">
        <v>217</v>
      </c>
      <c r="K45" s="18" t="s">
        <v>218</v>
      </c>
      <c r="L45" s="18" t="s">
        <v>17</v>
      </c>
      <c r="M45" s="18" t="s">
        <v>207</v>
      </c>
      <c r="N45" s="18" t="s">
        <v>17</v>
      </c>
      <c r="O45" s="19">
        <v>2</v>
      </c>
      <c r="P45" s="16" t="str">
        <f t="shared" si="0"/>
        <v>CM2</v>
      </c>
      <c r="Q45" s="22" t="s">
        <v>17</v>
      </c>
    </row>
    <row r="46" spans="10:17" ht="15.75" customHeight="1" x14ac:dyDescent="0.25">
      <c r="J46" s="18" t="s">
        <v>217</v>
      </c>
      <c r="K46" s="18" t="s">
        <v>218</v>
      </c>
      <c r="L46" s="18" t="s">
        <v>17</v>
      </c>
      <c r="M46" s="18" t="s">
        <v>207</v>
      </c>
      <c r="N46" s="20" t="s">
        <v>19</v>
      </c>
      <c r="O46" s="21">
        <v>3</v>
      </c>
      <c r="P46" s="16" t="str">
        <f t="shared" si="0"/>
        <v>CM3</v>
      </c>
      <c r="Q46" s="22" t="s">
        <v>17</v>
      </c>
    </row>
    <row r="47" spans="10:17" ht="15.75" customHeight="1" x14ac:dyDescent="0.25">
      <c r="J47" s="18" t="s">
        <v>217</v>
      </c>
      <c r="K47" s="18" t="s">
        <v>218</v>
      </c>
      <c r="L47" s="20" t="s">
        <v>19</v>
      </c>
      <c r="M47" s="20" t="s">
        <v>211</v>
      </c>
      <c r="N47" s="14" t="s">
        <v>15</v>
      </c>
      <c r="O47" s="15">
        <v>1</v>
      </c>
      <c r="P47" s="16" t="str">
        <f t="shared" si="0"/>
        <v>CB1</v>
      </c>
      <c r="Q47" s="22" t="s">
        <v>17</v>
      </c>
    </row>
    <row r="48" spans="10:17" ht="15.75" customHeight="1" x14ac:dyDescent="0.25">
      <c r="J48" s="18" t="s">
        <v>217</v>
      </c>
      <c r="K48" s="18" t="s">
        <v>218</v>
      </c>
      <c r="L48" s="20" t="s">
        <v>19</v>
      </c>
      <c r="M48" s="20" t="s">
        <v>211</v>
      </c>
      <c r="N48" s="18" t="s">
        <v>17</v>
      </c>
      <c r="O48" s="19">
        <v>2</v>
      </c>
      <c r="P48" s="16" t="str">
        <f t="shared" si="0"/>
        <v>CB2</v>
      </c>
      <c r="Q48" s="22" t="s">
        <v>17</v>
      </c>
    </row>
    <row r="49" spans="10:17" ht="15.75" customHeight="1" x14ac:dyDescent="0.25">
      <c r="J49" s="18" t="s">
        <v>217</v>
      </c>
      <c r="K49" s="18" t="s">
        <v>218</v>
      </c>
      <c r="L49" s="20" t="s">
        <v>19</v>
      </c>
      <c r="M49" s="20" t="s">
        <v>211</v>
      </c>
      <c r="N49" s="20" t="s">
        <v>19</v>
      </c>
      <c r="O49" s="21">
        <v>3</v>
      </c>
      <c r="P49" s="16" t="str">
        <f t="shared" si="0"/>
        <v>CB3</v>
      </c>
      <c r="Q49" s="22" t="s">
        <v>17</v>
      </c>
    </row>
    <row r="50" spans="10:17" ht="15.75" customHeight="1" x14ac:dyDescent="0.25">
      <c r="J50" s="20" t="s">
        <v>18</v>
      </c>
      <c r="K50" s="20" t="s">
        <v>219</v>
      </c>
      <c r="L50" s="14" t="s">
        <v>15</v>
      </c>
      <c r="M50" s="14" t="s">
        <v>203</v>
      </c>
      <c r="N50" s="18" t="s">
        <v>17</v>
      </c>
      <c r="O50" s="19">
        <v>2</v>
      </c>
      <c r="P50" s="16" t="str">
        <f t="shared" si="0"/>
        <v>PA2</v>
      </c>
      <c r="Q50" s="22" t="s">
        <v>17</v>
      </c>
    </row>
    <row r="51" spans="10:17" ht="15.75" customHeight="1" x14ac:dyDescent="0.25">
      <c r="J51" s="20" t="s">
        <v>18</v>
      </c>
      <c r="K51" s="20" t="s">
        <v>219</v>
      </c>
      <c r="L51" s="14" t="s">
        <v>15</v>
      </c>
      <c r="M51" s="14" t="s">
        <v>203</v>
      </c>
      <c r="N51" s="20" t="s">
        <v>19</v>
      </c>
      <c r="O51" s="21">
        <v>3</v>
      </c>
      <c r="P51" s="16" t="str">
        <f t="shared" si="0"/>
        <v>PA3</v>
      </c>
      <c r="Q51" s="22" t="s">
        <v>17</v>
      </c>
    </row>
    <row r="52" spans="10:17" ht="15.75" customHeight="1" x14ac:dyDescent="0.25">
      <c r="J52" s="20" t="s">
        <v>18</v>
      </c>
      <c r="K52" s="20" t="s">
        <v>219</v>
      </c>
      <c r="L52" s="18" t="s">
        <v>17</v>
      </c>
      <c r="M52" s="18" t="s">
        <v>207</v>
      </c>
      <c r="N52" s="14" t="s">
        <v>15</v>
      </c>
      <c r="O52" s="15">
        <v>1</v>
      </c>
      <c r="P52" s="16" t="str">
        <f t="shared" si="0"/>
        <v>PM1</v>
      </c>
      <c r="Q52" s="22" t="s">
        <v>17</v>
      </c>
    </row>
    <row r="53" spans="10:17" ht="15.75" customHeight="1" x14ac:dyDescent="0.25">
      <c r="J53" s="20" t="s">
        <v>18</v>
      </c>
      <c r="K53" s="20" t="s">
        <v>219</v>
      </c>
      <c r="L53" s="18" t="s">
        <v>17</v>
      </c>
      <c r="M53" s="18" t="s">
        <v>207</v>
      </c>
      <c r="N53" s="18" t="s">
        <v>17</v>
      </c>
      <c r="O53" s="19">
        <v>2</v>
      </c>
      <c r="P53" s="16" t="str">
        <f t="shared" si="0"/>
        <v>PM2</v>
      </c>
      <c r="Q53" s="22" t="s">
        <v>17</v>
      </c>
    </row>
    <row r="54" spans="10:17" ht="15.75" customHeight="1" x14ac:dyDescent="0.25">
      <c r="J54" s="20" t="s">
        <v>18</v>
      </c>
      <c r="K54" s="20" t="s">
        <v>219</v>
      </c>
      <c r="L54" s="18" t="s">
        <v>17</v>
      </c>
      <c r="M54" s="18" t="s">
        <v>207</v>
      </c>
      <c r="N54" s="20" t="s">
        <v>19</v>
      </c>
      <c r="O54" s="21">
        <v>3</v>
      </c>
      <c r="P54" s="16" t="str">
        <f t="shared" si="0"/>
        <v>PM3</v>
      </c>
      <c r="Q54" s="22" t="s">
        <v>17</v>
      </c>
    </row>
    <row r="55" spans="10:17" ht="15.75" customHeight="1" x14ac:dyDescent="0.25">
      <c r="J55" s="20" t="s">
        <v>18</v>
      </c>
      <c r="K55" s="20" t="s">
        <v>219</v>
      </c>
      <c r="L55" s="20" t="s">
        <v>19</v>
      </c>
      <c r="M55" s="20" t="s">
        <v>211</v>
      </c>
      <c r="N55" s="14" t="s">
        <v>15</v>
      </c>
      <c r="O55" s="15">
        <v>1</v>
      </c>
      <c r="P55" s="16" t="str">
        <f t="shared" si="0"/>
        <v>PB1</v>
      </c>
      <c r="Q55" s="22" t="s">
        <v>17</v>
      </c>
    </row>
    <row r="56" spans="10:17" ht="15.75" customHeight="1" x14ac:dyDescent="0.25">
      <c r="J56" s="20" t="s">
        <v>18</v>
      </c>
      <c r="K56" s="20" t="s">
        <v>219</v>
      </c>
      <c r="L56" s="20" t="s">
        <v>19</v>
      </c>
      <c r="M56" s="20" t="s">
        <v>211</v>
      </c>
      <c r="N56" s="18" t="s">
        <v>17</v>
      </c>
      <c r="O56" s="19">
        <v>2</v>
      </c>
      <c r="P56" s="16" t="str">
        <f t="shared" si="0"/>
        <v>PB2</v>
      </c>
      <c r="Q56" s="22" t="s">
        <v>17</v>
      </c>
    </row>
    <row r="57" spans="10:17" ht="15.75" customHeight="1" x14ac:dyDescent="0.25">
      <c r="J57" s="20" t="s">
        <v>18</v>
      </c>
      <c r="K57" s="20" t="s">
        <v>219</v>
      </c>
      <c r="L57" s="20" t="s">
        <v>19</v>
      </c>
      <c r="M57" s="20" t="s">
        <v>211</v>
      </c>
      <c r="N57" s="20" t="s">
        <v>19</v>
      </c>
      <c r="O57" s="20">
        <v>3</v>
      </c>
      <c r="P57" s="16" t="str">
        <f t="shared" si="0"/>
        <v>PB3</v>
      </c>
      <c r="Q57" s="23" t="s">
        <v>19</v>
      </c>
    </row>
    <row r="58" spans="10:17" ht="15.75" customHeight="1" x14ac:dyDescent="0.25"/>
    <row r="59" spans="10:17" ht="15.75" customHeight="1" x14ac:dyDescent="0.25"/>
    <row r="60" spans="10:17" ht="15.75" customHeight="1" x14ac:dyDescent="0.25"/>
    <row r="61" spans="10:17" ht="15.75" customHeight="1" x14ac:dyDescent="0.25"/>
    <row r="62" spans="10:17" ht="15.75" customHeight="1" x14ac:dyDescent="0.25"/>
    <row r="63" spans="10:17" ht="15.75" customHeight="1" x14ac:dyDescent="0.25"/>
    <row r="64" spans="10:17"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N30:O30"/>
    <mergeCell ref="P30:Q30"/>
    <mergeCell ref="B11:B12"/>
    <mergeCell ref="A24:B24"/>
    <mergeCell ref="D24:F24"/>
    <mergeCell ref="H24:J24"/>
    <mergeCell ref="J30:K30"/>
    <mergeCell ref="L30:M30"/>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Formato_ActivosInf_VF TIC</vt:lpstr>
      <vt:lpstr>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Maritza Carrillo Cardenas</dc:creator>
  <cp:lastModifiedBy>ihp</cp:lastModifiedBy>
  <cp:lastPrinted>2022-02-07T22:45:44Z</cp:lastPrinted>
  <dcterms:created xsi:type="dcterms:W3CDTF">2020-01-17T14:14:16Z</dcterms:created>
  <dcterms:modified xsi:type="dcterms:W3CDTF">2022-02-14T12:53:57Z</dcterms:modified>
</cp:coreProperties>
</file>