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6608" windowHeight="9432" tabRatio="769"/>
  </bookViews>
  <sheets>
    <sheet name="Plan 2023" sheetId="7" r:id="rId1"/>
    <sheet name="Seguimiento Trimestral" sheetId="8" r:id="rId2"/>
    <sheet name="Listas" sheetId="3" state="hidden" r:id="rId3"/>
  </sheets>
  <externalReferences>
    <externalReference r:id="rId4"/>
    <externalReference r:id="rId5"/>
  </externalReferences>
  <definedNames>
    <definedName name="AUTOMATIZACION" localSheetId="1">#REF!</definedName>
    <definedName name="AUTOMATIZACION">#REF!</definedName>
    <definedName name="Casi_seguro" localSheetId="1">'[1]3. PROBABILIDAD'!#REF!</definedName>
    <definedName name="Casi_seguro">'[1]3. PROBABILIDAD'!#REF!</definedName>
    <definedName name="CONFIDENCIALIDAD" localSheetId="1">'[1]4. IMPACTO GESTIÓN Y E'!#REF!</definedName>
    <definedName name="CONFIDENCIALIDAD">'[1]4. IMPACTO GESTIÓN Y E'!#REF!</definedName>
    <definedName name="CONFIDENCIALIDAD_DE_LA_INFORMACIÓN" localSheetId="1">'[1]4. IMPACTO GESTIÓN Y E'!#REF!</definedName>
    <definedName name="CONFIDENCIALIDAD_DE_LA_INFORMACIÓN">'[1]4. IMPACTO GESTIÓN Y E'!#REF!</definedName>
    <definedName name="CONTROL" localSheetId="1">#REF!</definedName>
    <definedName name="CONTROL">#REF!</definedName>
    <definedName name="Corrupción" localSheetId="1">[2]Listas!$Q$2:$Q$6</definedName>
    <definedName name="Corrupción">Listas!#REF!</definedName>
    <definedName name="CREDIBILIDAD" localSheetId="1">'[1]4. IMPACTO GESTIÓN Y E'!#REF!</definedName>
    <definedName name="CREDIBILIDAD">'[1]4. IMPACTO GESTIÓN Y E'!#REF!</definedName>
    <definedName name="CREDIBILIDAD_O_IMAGEN" localSheetId="1">'[1]4. IMPACTO GESTIÓN Y E'!#REF!</definedName>
    <definedName name="CREDIBILIDAD_O_IMAGEN">'[1]4. IMPACTO GESTIÓN Y E'!#REF!</definedName>
    <definedName name="CriteriosImpacto" localSheetId="1">[2]Listas!$E$2:$E$11</definedName>
    <definedName name="CriteriosImpacto">Listas!#REF!</definedName>
    <definedName name="EVIDENCIA" localSheetId="1">#REF!</definedName>
    <definedName name="EVIDENCIA">#REF!</definedName>
    <definedName name="FRECUENCIA" localSheetId="1">#REF!</definedName>
    <definedName name="FRECUENCIA">#REF!</definedName>
    <definedName name="Improbable_posible" localSheetId="1">'[1]3. PROBABILIDAD'!#REF!</definedName>
    <definedName name="Improbable_posible">'[1]3. PROBABILIDAD'!#REF!</definedName>
    <definedName name="LEGAL" localSheetId="1">'[1]4. IMPACTO GESTIÓN Y E'!#REF!</definedName>
    <definedName name="LEGAL">'[1]4. IMPACTO GESTIÓN Y E'!#REF!</definedName>
    <definedName name="MANUALES" localSheetId="1">#REF!</definedName>
    <definedName name="MANUALES">#REF!</definedName>
    <definedName name="OPERATIVO" localSheetId="1">'[1]4. IMPACTO GESTIÓN Y E'!#REF!</definedName>
    <definedName name="OPERATIVO">'[1]4. IMPACTO GESTIÓN Y E'!#REF!</definedName>
    <definedName name="Posible" localSheetId="1">'[1]3. PROBABILIDAD'!#REF!</definedName>
    <definedName name="Posible">'[1]3. PROBABILIDAD'!#REF!</definedName>
    <definedName name="Probabilidad" localSheetId="1">[2]Listas!$D$2:$D$6</definedName>
    <definedName name="Probabilidad">Listas!#REF!</definedName>
    <definedName name="Probable" localSheetId="1">'[1]3. PROBABILIDAD'!#REF!</definedName>
    <definedName name="Probable">'[1]3. PROBABILIDAD'!#REF!</definedName>
    <definedName name="Rara_vez" localSheetId="1">'[1]3. PROBABILIDAD'!#REF!</definedName>
    <definedName name="Rara_vez">'[1]3. PROBABILIDAD'!#REF!</definedName>
    <definedName name="RESPONSABLES" localSheetId="1">#REF!</definedName>
    <definedName name="RESPONSABLES">#REF!</definedName>
    <definedName name="SI_NO" localSheetId="1">[2]Listas!$O$2:$O$3</definedName>
    <definedName name="SI_NO">Listas!#REF!</definedName>
    <definedName name="TIEMPO" localSheetId="1">#REF!</definedName>
    <definedName name="TIEMPO">#REF!</definedName>
    <definedName name="TipoRiesgo" localSheetId="1">[2]Listas!$B$2:$B$11</definedName>
    <definedName name="TipoRiesgo">Listas!$B$2:$B$11</definedName>
    <definedName name="TratamientoCorrupcion" localSheetId="1">[2]Listas!$AD$2:$AD$4</definedName>
    <definedName name="TratamientoCorrupcion">Listas!#REF!</definedName>
    <definedName name="TratamientoV5" localSheetId="1">[2]Listas!$N$2:$N$5</definedName>
    <definedName name="TratamientoV5">Listas!#REF!</definedName>
  </definedNam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B10" i="7"/>
  <c r="BB11"/>
  <c r="BB12"/>
  <c r="BB13"/>
  <c r="BB14"/>
  <c r="BB15"/>
  <c r="BB16"/>
  <c r="BB17"/>
  <c r="BB18"/>
  <c r="BB19"/>
  <c r="BB20"/>
  <c r="BB21"/>
  <c r="BB22"/>
  <c r="BB23"/>
  <c r="BB24"/>
  <c r="D28" i="8"/>
  <c r="B28"/>
  <c r="D27"/>
  <c r="B27"/>
  <c r="D26"/>
  <c r="B26"/>
  <c r="D25"/>
  <c r="B25"/>
  <c r="D24"/>
  <c r="B24"/>
  <c r="D23"/>
  <c r="B23"/>
  <c r="D22"/>
  <c r="B22"/>
  <c r="D21"/>
  <c r="B21"/>
  <c r="D20"/>
  <c r="B20"/>
  <c r="D19"/>
  <c r="B19"/>
  <c r="D18"/>
  <c r="B18"/>
  <c r="D17"/>
  <c r="B17"/>
  <c r="D16"/>
  <c r="B16"/>
  <c r="D15"/>
  <c r="B15"/>
  <c r="D14"/>
  <c r="B14"/>
  <c r="D13"/>
  <c r="B13"/>
  <c r="D12"/>
  <c r="B12"/>
  <c r="D11"/>
  <c r="B11"/>
  <c r="D10"/>
  <c r="B10"/>
  <c r="D9"/>
  <c r="B9"/>
  <c r="H29"/>
  <c r="E29"/>
  <c r="BB26" i="7" l="1"/>
  <c r="BB25"/>
</calcChain>
</file>

<file path=xl/sharedStrings.xml><?xml version="1.0" encoding="utf-8"?>
<sst xmlns="http://schemas.openxmlformats.org/spreadsheetml/2006/main" count="111" uniqueCount="88">
  <si>
    <t>Proceso</t>
  </si>
  <si>
    <t>Direccionamiento Estratégico</t>
  </si>
  <si>
    <t>Tecnologías de la Información y las Comunicaciones</t>
  </si>
  <si>
    <t>Conocimiento del Riesgo y Efectos del Cambio Climático</t>
  </si>
  <si>
    <t>Reducción del Riesgo y Adaptación al Cambio Climático</t>
  </si>
  <si>
    <t>Manejo de Emergencias y Desastres</t>
  </si>
  <si>
    <t>Gestión del Talento Humano</t>
  </si>
  <si>
    <t>Comunicaciones e Información Pública</t>
  </si>
  <si>
    <t>Conocimiento e Innovación</t>
  </si>
  <si>
    <t>Gestión Administrativa</t>
  </si>
  <si>
    <t>Gestión Contractual</t>
  </si>
  <si>
    <t>Gestión Jurídica</t>
  </si>
  <si>
    <t>Gestión Financiera</t>
  </si>
  <si>
    <t>Gestión Documental</t>
  </si>
  <si>
    <t>Atención al Ciudadano</t>
  </si>
  <si>
    <t>Evaluación independiente</t>
  </si>
  <si>
    <t>Control Disciplinario Interno</t>
  </si>
  <si>
    <t>Ítem</t>
  </si>
  <si>
    <t>Tipo de Comunicación</t>
  </si>
  <si>
    <t>Interna</t>
  </si>
  <si>
    <t>Externa</t>
  </si>
  <si>
    <t>Dependencias</t>
  </si>
  <si>
    <t>Dirección General</t>
  </si>
  <si>
    <t>Oficina Asesora de Planeación</t>
  </si>
  <si>
    <t>Oficina de Comunicaciones</t>
  </si>
  <si>
    <t>Oficina de Tecnologías de la Información y las Comunicaciones</t>
  </si>
  <si>
    <t>Oficina Control Interno</t>
  </si>
  <si>
    <t>Subdirección para el Manejo de Emergencias y Desastres</t>
  </si>
  <si>
    <t>Subdirección Corporativa y Asuntos Disciplinarios</t>
  </si>
  <si>
    <t>Oficina Asesora Jurídica</t>
  </si>
  <si>
    <t>Subdirección de Análisis de Riesgos y Efectos del Cambio Climático</t>
  </si>
  <si>
    <t>Subdirección de Reducción del Riesgos y Adaptación al Cambio Climático</t>
  </si>
  <si>
    <t>Actividade(s)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</si>
  <si>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</si>
  <si>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</si>
  <si>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</si>
  <si>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</si>
  <si>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</si>
  <si>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</si>
  <si>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</si>
  <si>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</si>
  <si>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</si>
  <si>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</si>
  <si>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</si>
  <si>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</si>
  <si>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Objetivo Principal del Plan:</t>
  </si>
  <si>
    <t>Responsable Principal de la Ejecución del Plan:</t>
  </si>
  <si>
    <t>Vigencia:</t>
  </si>
  <si>
    <t>Producto(s) o Entregable(s)</t>
  </si>
  <si>
    <t>Total Programado</t>
  </si>
  <si>
    <t>Dependencia(s) Responsable(s)</t>
  </si>
  <si>
    <t>Politica MIPG a la que aplica</t>
  </si>
  <si>
    <t>% DE AVANCE</t>
  </si>
  <si>
    <t>REPORTE DE LOS AVANCES DE LAS ACCIONES EJECUTADAS</t>
  </si>
  <si>
    <t>EVIDENCIAS / PRODUCTOS ENTREGADOS</t>
  </si>
  <si>
    <t>Actividad(es)</t>
  </si>
  <si>
    <r>
      <rPr>
        <b/>
        <sz val="10"/>
        <color theme="1"/>
        <rFont val="Arial"/>
        <family val="2"/>
      </rPr>
      <t>Versión:</t>
    </r>
    <r>
      <rPr>
        <sz val="10"/>
        <color theme="1"/>
        <rFont val="Arial"/>
        <family val="2"/>
      </rPr>
      <t xml:space="preserve">  01</t>
    </r>
  </si>
  <si>
    <r>
      <rPr>
        <b/>
        <sz val="10"/>
        <color theme="1"/>
        <rFont val="Arial"/>
        <family val="2"/>
      </rPr>
      <t>Vigente desde:</t>
    </r>
    <r>
      <rPr>
        <sz val="10"/>
        <color theme="1"/>
        <rFont val="Arial"/>
        <family val="2"/>
      </rPr>
      <t xml:space="preserve"> 22/10/2022</t>
    </r>
  </si>
  <si>
    <t>Versión: 01</t>
  </si>
  <si>
    <t>Página: 2 de 2</t>
  </si>
  <si>
    <t>Vigente desde: 22/10/2022</t>
  </si>
  <si>
    <t>Código: DE-FT-63</t>
  </si>
  <si>
    <r>
      <t xml:space="preserve">Código: </t>
    </r>
    <r>
      <rPr>
        <sz val="10"/>
        <color theme="1"/>
        <rFont val="Arial"/>
        <family val="2"/>
      </rPr>
      <t>DE-FT-63</t>
    </r>
  </si>
  <si>
    <t xml:space="preserve">Identificar en la panta de personal de Instituto Distrital de Gestión de Riesgos y Cambio Climático, las necesidades de provisión de empleos con el fin de cubrir de manera oportuna y eficaz las vacancias generadas, así mismo facilitar la planeación de los concursos de méritos convocados por la Comisión Nacional del Servicio Civil para provisión las vacancias definitivas.  </t>
  </si>
  <si>
    <t>Apropiación de recursos para el concurso público de méritos</t>
  </si>
  <si>
    <t>Disponibilidad presupuestal</t>
  </si>
  <si>
    <t>Subdirección Corporativa</t>
  </si>
  <si>
    <t>Ajuste al Manual Especifico de Funciones y Competencias Laborales</t>
  </si>
  <si>
    <t>Estudio técnico</t>
  </si>
  <si>
    <t>Planeación de la Convocatoria</t>
  </si>
  <si>
    <t>Acta de reunion CNSC-IDIGER</t>
  </si>
  <si>
    <t>Provisión transitoria de empleos</t>
  </si>
  <si>
    <t>Acta de posesión</t>
  </si>
  <si>
    <t>Revisión listas de elegibles para provision de empleo</t>
  </si>
  <si>
    <t>Acta de revision</t>
  </si>
  <si>
    <t>PLAN ANUAL DE VACANTES</t>
  </si>
  <si>
    <t>Subdirección Corporativa - Gestión Talento Humano</t>
  </si>
  <si>
    <t>REPORTE DEL PRIMER TRIMESTRE 2023</t>
  </si>
  <si>
    <t>REPORTE DEL SEGUNDO TRIMESTRE 2023</t>
  </si>
  <si>
    <t>En mes de abril se realizaron: 6 posesiones</t>
  </si>
  <si>
    <t xml:space="preserve">
En el primer trimestre del año se realizaron las siguientes provisiones:
Enero de 2023: 3 Nombramientos en provisionalidad
Febrero de 2023: 7 Nombramientos en provisionalidad y 3 encargos
Marzo 2023: 6 nombramientos en provisionalidad y 5 en encargo.
</t>
  </si>
  <si>
    <t>24 actas de posesion</t>
  </si>
  <si>
    <t>Actualmente tenemos vigentes 4 listas de elegibles, de la Convocatoria Distrito 4 las mismas que se encuentran cubiertas y ningún cargo de los nombramientos realizados pertenece a esas listas</t>
  </si>
  <si>
    <t>Se adjuntan firmeza de la lista de legibles y listado de cargos provistos.</t>
  </si>
  <si>
    <t>actas de Posesion</t>
  </si>
  <si>
    <t>REPORTE DEL TERCER TRIMESTRE 2023</t>
  </si>
  <si>
    <t>REPORTE DEL CUARTO TRIMESTRE 2023</t>
  </si>
  <si>
    <r>
      <rPr>
        <b/>
        <sz val="10"/>
        <color theme="1"/>
        <rFont val="Arial"/>
        <family val="2"/>
      </rPr>
      <t>Página:</t>
    </r>
    <r>
      <rPr>
        <sz val="10"/>
        <color theme="1"/>
        <rFont val="Arial"/>
        <family val="2"/>
      </rPr>
      <t xml:space="preserve"> 2 de 2</t>
    </r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</si>
</sst>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2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b/>
      <sz val="9"/>
      <name val="Arial Narrow"/>
      <family val="2"/>
    </font>
    <font>
      <sz val="9"/>
      <color theme="0"/>
      <name val="Century Gothic"/>
      <family val="2"/>
    </font>
    <font>
      <sz val="9"/>
      <color theme="1"/>
      <name val="Arial Narrow"/>
      <family val="2"/>
    </font>
    <font>
      <b/>
      <sz val="14"/>
      <color theme="1"/>
      <name val="Arial Narrow"/>
      <family val="2"/>
    </font>
    <font>
      <b/>
      <sz val="13"/>
      <name val="Arial"/>
      <family val="2"/>
    </font>
    <font>
      <b/>
      <sz val="18"/>
      <color theme="1"/>
      <name val="Arial"/>
      <family val="2"/>
    </font>
    <font>
      <sz val="12"/>
      <color theme="1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rgb="FFA7CA56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7" fillId="0" borderId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14" fontId="4" fillId="0" borderId="0" xfId="0" applyNumberFormat="1" applyFont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wrapText="1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2" fillId="3" borderId="0" xfId="0" applyFont="1" applyFill="1" applyProtection="1">
      <protection hidden="1"/>
    </xf>
    <xf numFmtId="0" fontId="2" fillId="3" borderId="0" xfId="0" applyFont="1" applyFill="1" applyAlignment="1" applyProtection="1">
      <alignment horizontal="center" vertical="center"/>
      <protection hidden="1"/>
    </xf>
    <xf numFmtId="0" fontId="2" fillId="3" borderId="0" xfId="0" applyFont="1" applyFill="1" applyAlignment="1" applyProtection="1">
      <alignment horizontal="left" vertical="center"/>
      <protection hidden="1"/>
    </xf>
    <xf numFmtId="0" fontId="17" fillId="6" borderId="1" xfId="0" applyFont="1" applyFill="1" applyBorder="1" applyAlignment="1" applyProtection="1">
      <alignment horizontal="center" vertical="center" wrapText="1"/>
      <protection hidden="1"/>
    </xf>
    <xf numFmtId="0" fontId="10" fillId="3" borderId="0" xfId="0" applyFont="1" applyFill="1" applyAlignment="1" applyProtection="1">
      <alignment horizontal="center" vertical="center"/>
      <protection hidden="1"/>
    </xf>
    <xf numFmtId="0" fontId="2" fillId="3" borderId="0" xfId="0" applyFont="1" applyFill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10" fillId="0" borderId="0" xfId="0" applyFont="1" applyAlignment="1" applyProtection="1">
      <alignment horizontal="left" vertical="center"/>
      <protection hidden="1"/>
    </xf>
    <xf numFmtId="9" fontId="19" fillId="5" borderId="16" xfId="4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9" fontId="2" fillId="0" borderId="3" xfId="4" applyFont="1" applyFill="1" applyBorder="1" applyAlignment="1" applyProtection="1">
      <alignment horizontal="center" vertical="center" wrapText="1"/>
      <protection locked="0"/>
    </xf>
    <xf numFmtId="14" fontId="18" fillId="0" borderId="3" xfId="0" applyNumberFormat="1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14" fontId="18" fillId="0" borderId="1" xfId="0" applyNumberFormat="1" applyFont="1" applyBorder="1" applyAlignment="1" applyProtection="1">
      <alignment horizontal="center" vertical="center" wrapText="1"/>
      <protection locked="0"/>
    </xf>
    <xf numFmtId="9" fontId="2" fillId="0" borderId="2" xfId="4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justify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justify" vertical="center"/>
      <protection locked="0"/>
    </xf>
    <xf numFmtId="0" fontId="11" fillId="7" borderId="1" xfId="0" applyFont="1" applyFill="1" applyBorder="1" applyAlignment="1" applyProtection="1">
      <alignment horizontal="center" vertical="center" wrapText="1"/>
      <protection locked="0"/>
    </xf>
    <xf numFmtId="14" fontId="18" fillId="0" borderId="3" xfId="0" applyNumberFormat="1" applyFont="1" applyBorder="1" applyAlignment="1" applyProtection="1">
      <alignment horizontal="left" vertical="center" wrapText="1"/>
      <protection locked="0"/>
    </xf>
    <xf numFmtId="0" fontId="21" fillId="0" borderId="1" xfId="0" applyFont="1" applyBorder="1" applyAlignment="1" applyProtection="1">
      <alignment horizontal="center" vertical="center" wrapText="1"/>
      <protection hidden="1"/>
    </xf>
    <xf numFmtId="0" fontId="8" fillId="2" borderId="2" xfId="0" applyFont="1" applyFill="1" applyBorder="1" applyAlignment="1" applyProtection="1">
      <alignment horizontal="center" vertical="center" wrapText="1"/>
      <protection hidden="1"/>
    </xf>
    <xf numFmtId="0" fontId="8" fillId="2" borderId="3" xfId="0" applyFont="1" applyFill="1" applyBorder="1" applyAlignment="1" applyProtection="1">
      <alignment horizontal="center" vertical="center" wrapText="1"/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8" xfId="0" applyFont="1" applyBorder="1" applyAlignment="1" applyProtection="1">
      <alignment horizontal="center"/>
      <protection hidden="1"/>
    </xf>
    <xf numFmtId="0" fontId="3" fillId="0" borderId="9" xfId="0" applyFont="1" applyBorder="1" applyAlignment="1" applyProtection="1">
      <alignment horizontal="center"/>
      <protection hidden="1"/>
    </xf>
    <xf numFmtId="0" fontId="8" fillId="2" borderId="11" xfId="0" applyFont="1" applyFill="1" applyBorder="1" applyAlignment="1" applyProtection="1">
      <alignment horizontal="center" vertical="center" wrapText="1"/>
      <protection hidden="1"/>
    </xf>
    <xf numFmtId="0" fontId="8" fillId="2" borderId="12" xfId="0" applyFont="1" applyFill="1" applyBorder="1" applyAlignment="1" applyProtection="1">
      <alignment horizontal="center" vertical="center" wrapText="1"/>
      <protection hidden="1"/>
    </xf>
    <xf numFmtId="0" fontId="8" fillId="2" borderId="13" xfId="0" applyFont="1" applyFill="1" applyBorder="1" applyAlignment="1" applyProtection="1">
      <alignment horizontal="center" vertical="center" wrapText="1"/>
      <protection hidden="1"/>
    </xf>
    <xf numFmtId="0" fontId="8" fillId="2" borderId="2" xfId="0" applyFont="1" applyFill="1" applyBorder="1" applyAlignment="1" applyProtection="1">
      <alignment horizontal="center" vertical="center" textRotation="90"/>
      <protection hidden="1"/>
    </xf>
    <xf numFmtId="0" fontId="8" fillId="2" borderId="7" xfId="0" applyFont="1" applyFill="1" applyBorder="1" applyAlignment="1" applyProtection="1">
      <alignment horizontal="center" vertical="center" textRotation="90"/>
      <protection hidden="1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12" fillId="2" borderId="11" xfId="0" applyFont="1" applyFill="1" applyBorder="1" applyAlignment="1" applyProtection="1">
      <alignment horizontal="center" vertical="center" wrapText="1"/>
      <protection locked="0"/>
    </xf>
    <xf numFmtId="0" fontId="12" fillId="2" borderId="13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left" vertical="center" wrapText="1"/>
      <protection hidden="1"/>
    </xf>
    <xf numFmtId="0" fontId="4" fillId="0" borderId="1" xfId="0" applyFont="1" applyBorder="1" applyAlignment="1" applyProtection="1">
      <alignment horizontal="left" vertical="center" wrapText="1"/>
      <protection hidden="1"/>
    </xf>
    <xf numFmtId="0" fontId="13" fillId="0" borderId="5" xfId="0" applyFont="1" applyBorder="1" applyAlignment="1" applyProtection="1">
      <alignment horizontal="center" vertical="center"/>
      <protection hidden="1"/>
    </xf>
    <xf numFmtId="0" fontId="13" fillId="0" borderId="6" xfId="0" applyFont="1" applyBorder="1" applyAlignment="1" applyProtection="1">
      <alignment horizontal="center" vertical="center"/>
      <protection hidden="1"/>
    </xf>
    <xf numFmtId="0" fontId="13" fillId="0" borderId="4" xfId="0" applyFont="1" applyBorder="1" applyAlignment="1" applyProtection="1">
      <alignment horizontal="center" vertical="center"/>
      <protection hidden="1"/>
    </xf>
    <xf numFmtId="0" fontId="13" fillId="0" borderId="10" xfId="0" applyFont="1" applyBorder="1" applyAlignment="1" applyProtection="1">
      <alignment horizontal="center" vertical="center"/>
      <protection hidden="1"/>
    </xf>
    <xf numFmtId="0" fontId="13" fillId="0" borderId="8" xfId="0" applyFont="1" applyBorder="1" applyAlignment="1" applyProtection="1">
      <alignment horizontal="center" vertical="center"/>
      <protection hidden="1"/>
    </xf>
    <xf numFmtId="0" fontId="13" fillId="0" borderId="9" xfId="0" applyFont="1" applyBorder="1" applyAlignment="1" applyProtection="1">
      <alignment horizontal="center" vertical="center"/>
      <protection hidden="1"/>
    </xf>
    <xf numFmtId="0" fontId="20" fillId="0" borderId="5" xfId="0" applyFont="1" applyBorder="1" applyAlignment="1" applyProtection="1">
      <alignment horizontal="center" vertical="center"/>
      <protection hidden="1"/>
    </xf>
    <xf numFmtId="0" fontId="20" fillId="0" borderId="14" xfId="0" applyFont="1" applyBorder="1" applyAlignment="1" applyProtection="1">
      <alignment horizontal="center" vertical="center"/>
      <protection hidden="1"/>
    </xf>
    <xf numFmtId="0" fontId="20" fillId="0" borderId="6" xfId="0" applyFont="1" applyBorder="1" applyAlignment="1" applyProtection="1">
      <alignment horizontal="center" vertical="center"/>
      <protection hidden="1"/>
    </xf>
    <xf numFmtId="0" fontId="20" fillId="0" borderId="4" xfId="0" applyFont="1" applyBorder="1" applyAlignment="1" applyProtection="1">
      <alignment horizontal="center" vertical="center"/>
      <protection hidden="1"/>
    </xf>
    <xf numFmtId="0" fontId="20" fillId="0" borderId="0" xfId="0" applyFont="1" applyBorder="1" applyAlignment="1" applyProtection="1">
      <alignment horizontal="center" vertical="center"/>
      <protection hidden="1"/>
    </xf>
    <xf numFmtId="0" fontId="20" fillId="0" borderId="10" xfId="0" applyFont="1" applyBorder="1" applyAlignment="1" applyProtection="1">
      <alignment horizontal="center" vertical="center"/>
      <protection hidden="1"/>
    </xf>
    <xf numFmtId="0" fontId="20" fillId="0" borderId="8" xfId="0" applyFont="1" applyBorder="1" applyAlignment="1" applyProtection="1">
      <alignment horizontal="center" vertical="center"/>
      <protection hidden="1"/>
    </xf>
    <xf numFmtId="0" fontId="20" fillId="0" borderId="15" xfId="0" applyFont="1" applyBorder="1" applyAlignment="1" applyProtection="1">
      <alignment horizontal="center" vertical="center"/>
      <protection hidden="1"/>
    </xf>
    <xf numFmtId="0" fontId="20" fillId="0" borderId="9" xfId="0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 wrapText="1"/>
      <protection hidden="1"/>
    </xf>
    <xf numFmtId="0" fontId="16" fillId="2" borderId="1" xfId="0" applyFont="1" applyFill="1" applyBorder="1" applyAlignment="1" applyProtection="1">
      <alignment horizontal="center" vertical="center" wrapText="1"/>
      <protection hidden="1"/>
    </xf>
    <xf numFmtId="0" fontId="15" fillId="2" borderId="1" xfId="0" applyFont="1" applyFill="1" applyBorder="1" applyAlignment="1" applyProtection="1">
      <alignment horizontal="center" vertical="center" textRotation="90"/>
      <protection hidden="1"/>
    </xf>
    <xf numFmtId="0" fontId="15" fillId="2" borderId="1" xfId="0" applyFont="1" applyFill="1" applyBorder="1" applyAlignment="1" applyProtection="1">
      <alignment horizontal="center" vertical="center" wrapText="1"/>
      <protection hidden="1"/>
    </xf>
    <xf numFmtId="0" fontId="17" fillId="4" borderId="1" xfId="0" applyFont="1" applyFill="1" applyBorder="1" applyAlignment="1" applyProtection="1">
      <alignment horizontal="center" vertical="center" wrapText="1"/>
      <protection hidden="1"/>
    </xf>
    <xf numFmtId="0" fontId="16" fillId="2" borderId="12" xfId="0" applyFont="1" applyFill="1" applyBorder="1" applyAlignment="1" applyProtection="1">
      <alignment horizontal="center" vertical="center" wrapText="1"/>
      <protection hidden="1"/>
    </xf>
    <xf numFmtId="0" fontId="2" fillId="0" borderId="5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15" fillId="2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16" fillId="2" borderId="11" xfId="0" applyFont="1" applyFill="1" applyBorder="1" applyAlignment="1" applyProtection="1">
      <alignment horizontal="center" vertical="center" wrapText="1"/>
      <protection hidden="1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Protection="1">
      <protection hidden="1"/>
    </xf>
    <xf numFmtId="0" fontId="16" fillId="2" borderId="13" xfId="0" applyFont="1" applyFill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vertical="center"/>
      <protection hidden="1"/>
    </xf>
    <xf numFmtId="0" fontId="14" fillId="0" borderId="11" xfId="0" applyFont="1" applyBorder="1" applyAlignment="1" applyProtection="1">
      <alignment vertical="center"/>
      <protection hidden="1"/>
    </xf>
  </cellXfs>
  <cellStyles count="5">
    <cellStyle name="Normal" xfId="0" builtinId="0"/>
    <cellStyle name="Normal 2" xfId="1"/>
    <cellStyle name="Normal 2 2" xfId="2"/>
    <cellStyle name="Porcentaje 2" xfId="3"/>
    <cellStyle name="Porcentual" xfId="4" builtinId="5"/>
  </cellStyles>
  <dxfs count="0"/>
  <tableStyles count="0" defaultTableStyle="TableStyleMedium2" defaultPivotStyle="PivotStyleLight16"/>
  <colors>
    <mruColors>
      <color rgb="FFFFFF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918882</xdr:colOff>
      <xdr:row>0</xdr:row>
      <xdr:rowOff>29254</xdr:rowOff>
    </xdr:from>
    <xdr:to>
      <xdr:col>1</xdr:col>
      <xdr:colOff>1514300</xdr:colOff>
      <xdr:row>3</xdr:row>
      <xdr:rowOff>140916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7823" y="29254"/>
          <a:ext cx="595418" cy="7503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163286</xdr:colOff>
      <xdr:row>0</xdr:row>
      <xdr:rowOff>54429</xdr:rowOff>
    </xdr:from>
    <xdr:to>
      <xdr:col>1</xdr:col>
      <xdr:colOff>771518</xdr:colOff>
      <xdr:row>3</xdr:row>
      <xdr:rowOff>176894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429" y="54429"/>
          <a:ext cx="608232" cy="7347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DIGER\Mapa%20de%20Riesgos\Mapas\01.%20%20Direccionamiento%20Estrategico-%20Mapa%20de%20Riesgos%20Institucio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DIGER\Mapa%20de%20Riesgos\Mapa%20de%20Riesgos%20Institucional%20V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3"/>
      <sheetName val="1. CONTEXTO"/>
      <sheetName val="2.IDENTIFICACIÓN"/>
      <sheetName val="3. PROBABILIDAD"/>
      <sheetName val="4. IMPACTO GESTIÓN Y E"/>
      <sheetName val="4.1 IMPACTO CORRUPCIÓN"/>
      <sheetName val="5. ZONA RIESGO INHERENTE "/>
      <sheetName val="6. EVALUACIÓN (2)"/>
      <sheetName val="7. ZONA RIESGO RESIDUAL"/>
      <sheetName val="8. MAPA DE RIESGOS"/>
    </sheetNames>
    <sheetDataSet>
      <sheetData sheetId="0">
        <row r="9">
          <cell r="B9" t="str">
            <v>CORRUPCIÓN</v>
          </cell>
        </row>
      </sheetData>
      <sheetData sheetId="1"/>
      <sheetData sheetId="2">
        <row r="4">
          <cell r="B4" t="str">
            <v>CORRUPCIÓN1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. Punto de Partida"/>
      <sheetName val="2. Identificación del Riesgo"/>
      <sheetName val="3. Impacto Riesgo de Corrupción"/>
      <sheetName val="4. Riesgo Seguridad Informacion"/>
      <sheetName val="5. Valoración de Controles"/>
      <sheetName val="6.Valoración Control Corrupción"/>
      <sheetName val="7. Mapa de Riesgos General"/>
      <sheetName val="8. Seguimiento Cuatrimestral"/>
      <sheetName val="9. Seguimiento Consolidado"/>
      <sheetName val="Listas"/>
      <sheetName val="Datos Hoja 1"/>
    </sheetNames>
    <sheetDataSet>
      <sheetData sheetId="0" refreshError="1"/>
      <sheetData sheetId="1">
        <row r="9">
          <cell r="B9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B2" t="str">
            <v>Gestión</v>
          </cell>
          <cell r="D2" t="str">
            <v>Muy Baja: La actividad que conlleva el riesgo se ejecuta como máximo 2 veces por año</v>
          </cell>
          <cell r="E2" t="str">
            <v>Económico: Afectación menor a 10 SMLMV</v>
          </cell>
          <cell r="N2" t="str">
            <v>Aceptar</v>
          </cell>
          <cell r="O2" t="str">
            <v>SI</v>
          </cell>
          <cell r="Q2" t="str">
            <v>Casi seguro: Mas de una vez al año.</v>
          </cell>
          <cell r="AD2" t="str">
            <v>Evitar</v>
          </cell>
        </row>
        <row r="3">
          <cell r="B3" t="str">
            <v>Seguridad de la Información (Pérdida de Confidencialidad)</v>
          </cell>
          <cell r="D3" t="str">
            <v>Baja: La actividad que conlleva el riesgo se ejecuta de 3 a 24 veces por año</v>
          </cell>
          <cell r="E3" t="str">
            <v>Económico: Entre 10 y 50 SMLMV</v>
          </cell>
          <cell r="N3" t="str">
            <v>Evitar</v>
          </cell>
          <cell r="O3" t="str">
            <v>NO</v>
          </cell>
          <cell r="Q3" t="str">
            <v>Probable: Al menos una vez en el ultimo año.</v>
          </cell>
          <cell r="AD3" t="str">
            <v>Reducir</v>
          </cell>
        </row>
        <row r="4">
          <cell r="B4" t="str">
            <v>Seguridad de la Información (Pérdida de la Integridad)</v>
          </cell>
          <cell r="D4" t="str">
            <v>Media: La actividad que conlleva el riesgo se ejecuta de 24 a 500 veces por año</v>
          </cell>
          <cell r="E4" t="str">
            <v>Económico: Entre 50 y 100 SMLMV</v>
          </cell>
          <cell r="N4" t="str">
            <v>Reducir (Transferir)</v>
          </cell>
          <cell r="Q4" t="str">
            <v>Posible: Al menos una vez en los últimos dos años.</v>
          </cell>
          <cell r="AD4" t="str">
            <v>Compartir</v>
          </cell>
        </row>
        <row r="5">
          <cell r="B5" t="str">
            <v>Seguridad de la Información (Pérdida de la Disponibilidad)</v>
          </cell>
          <cell r="D5" t="str">
            <v>Alta: La actividad que conlleva el riesgo se ejecuta mínimo 500 veces al año y máximo 5000 veces por año</v>
          </cell>
          <cell r="E5" t="str">
            <v>Económico: Entre 100 y 500 SMLMV</v>
          </cell>
          <cell r="N5" t="str">
            <v>Reducir (Mitigar)</v>
          </cell>
          <cell r="Q5" t="str">
            <v>Improbable: Al menos una vez en los últimos 5 años.</v>
          </cell>
        </row>
        <row r="6">
          <cell r="B6" t="str">
            <v>Estratégico</v>
          </cell>
          <cell r="D6" t="str">
            <v>Muy Alta: La actividad que conlleva el riesgo se ejecuta más de 5000 veces por año</v>
          </cell>
          <cell r="E6" t="str">
            <v>Económico: Mayor a 500 SMLMV</v>
          </cell>
          <cell r="Q6" t="str">
            <v>Rara vez: No se ha presentado en los últimos cinco años.</v>
          </cell>
        </row>
        <row r="7">
          <cell r="B7" t="str">
            <v>Trámites, OPAs y Consultas de Acceso a la Información Pública</v>
          </cell>
          <cell r="E7" t="str">
            <v>Reputacional: El riesgo afecta la imagen de alguna área de la organización</v>
          </cell>
        </row>
        <row r="8">
          <cell r="B8" t="str">
            <v>Corrupción</v>
          </cell>
          <cell r="E8" t="str">
            <v>Reputacional: El riesgo afecta la imagen de la entidad internamente, de conocimiento general, nivel interno, de junta directiva y accionistas y/o de proveedores</v>
          </cell>
        </row>
        <row r="9">
          <cell r="B9" t="str">
            <v>Lavado de Activos</v>
          </cell>
          <cell r="E9" t="str">
            <v>Reputacional: El riesgo afecta la imagen de la entidad con algunos usuarios de relevancia frente al logro de los objetivos</v>
          </cell>
        </row>
        <row r="10">
          <cell r="B10" t="str">
            <v>Financiación del Terrorismo</v>
          </cell>
          <cell r="E10" t="str">
            <v>Reputacional: El riesgo afecta la imagen de de la entidad con efecto publicitario sostenido a nivel de sector administrativo, nivel departamental o municipal</v>
          </cell>
        </row>
        <row r="11">
          <cell r="B11" t="str">
            <v>Fuga de Capital Intelectual</v>
          </cell>
          <cell r="E11" t="str">
            <v>Reputacional: El riesgo afecta la imagen de la entidad a nivel nacional, con efecto publicitarios sostenible a nivel país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U134"/>
  <sheetViews>
    <sheetView tabSelected="1" zoomScale="50" zoomScaleNormal="50" workbookViewId="0">
      <pane ySplit="9" topLeftCell="A10" activePane="bottomLeft" state="frozen"/>
      <selection activeCell="Y12" sqref="Y12:Y14"/>
      <selection pane="bottomLeft" sqref="A1:B4"/>
    </sheetView>
  </sheetViews>
  <sheetFormatPr baseColWidth="10" defaultColWidth="0" defaultRowHeight="14.4" zeroHeight="1"/>
  <cols>
    <col min="1" max="1" width="4" style="2" bestFit="1" customWidth="1"/>
    <col min="2" max="2" width="41.33203125" style="2" customWidth="1"/>
    <col min="3" max="3" width="29.5546875" style="2" customWidth="1"/>
    <col min="4" max="4" width="30.88671875" style="2" customWidth="1"/>
    <col min="5" max="5" width="19.109375" style="2" customWidth="1"/>
    <col min="6" max="53" width="3" style="2" customWidth="1"/>
    <col min="54" max="54" width="33.33203125" style="2" customWidth="1"/>
    <col min="55" max="55" width="11.44140625" style="1" hidden="1" customWidth="1"/>
    <col min="56" max="78" width="0" style="1" hidden="1" customWidth="1"/>
    <col min="79" max="79" width="11.44140625" style="1" hidden="1" customWidth="1"/>
    <col min="80" max="82" width="0" style="1" hidden="1" customWidth="1"/>
    <col min="83" max="83" width="11.44140625" style="1" hidden="1" customWidth="1"/>
    <col min="84" max="99" width="0" style="1" hidden="1" customWidth="1"/>
    <col min="100" max="16384" width="11.44140625" style="1" hidden="1"/>
  </cols>
  <sheetData>
    <row r="1" spans="1:55" ht="16.5" customHeight="1">
      <c r="A1" s="39"/>
      <c r="B1" s="40"/>
      <c r="C1" s="36" t="s">
        <v>75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11" t="s">
        <v>61</v>
      </c>
    </row>
    <row r="2" spans="1:55" ht="16.5" customHeight="1">
      <c r="A2" s="41"/>
      <c r="B2" s="42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11" t="s">
        <v>58</v>
      </c>
    </row>
    <row r="3" spans="1:55" ht="16.5" customHeight="1">
      <c r="A3" s="41"/>
      <c r="B3" s="42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11" t="s">
        <v>59</v>
      </c>
    </row>
    <row r="4" spans="1:55" ht="15" customHeight="1">
      <c r="A4" s="43"/>
      <c r="B4" s="44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11" t="s">
        <v>60</v>
      </c>
    </row>
    <row r="5" spans="1:55" ht="20.25" customHeight="1">
      <c r="A5" s="51" t="s">
        <v>47</v>
      </c>
      <c r="B5" s="52"/>
      <c r="C5" s="53">
        <v>2023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3"/>
    </row>
    <row r="6" spans="1:55" ht="41.25" customHeight="1">
      <c r="A6" s="51" t="s">
        <v>46</v>
      </c>
      <c r="B6" s="52"/>
      <c r="C6" s="54" t="s">
        <v>66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3"/>
    </row>
    <row r="7" spans="1:55" ht="66.75" customHeight="1">
      <c r="A7" s="51" t="s">
        <v>45</v>
      </c>
      <c r="B7" s="52"/>
      <c r="C7" s="54" t="s">
        <v>63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3"/>
    </row>
    <row r="8" spans="1:55" ht="15" customHeight="1">
      <c r="A8" s="48" t="s">
        <v>17</v>
      </c>
      <c r="B8" s="50" t="s">
        <v>32</v>
      </c>
      <c r="C8" s="37" t="s">
        <v>48</v>
      </c>
      <c r="D8" s="37" t="s">
        <v>50</v>
      </c>
      <c r="E8" s="37" t="s">
        <v>51</v>
      </c>
      <c r="F8" s="45" t="s">
        <v>33</v>
      </c>
      <c r="G8" s="46"/>
      <c r="H8" s="46"/>
      <c r="I8" s="47"/>
      <c r="J8" s="45" t="s">
        <v>34</v>
      </c>
      <c r="K8" s="46"/>
      <c r="L8" s="46"/>
      <c r="M8" s="47"/>
      <c r="N8" s="45" t="s">
        <v>35</v>
      </c>
      <c r="O8" s="46"/>
      <c r="P8" s="46"/>
      <c r="Q8" s="47"/>
      <c r="R8" s="45" t="s">
        <v>36</v>
      </c>
      <c r="S8" s="46"/>
      <c r="T8" s="46"/>
      <c r="U8" s="47"/>
      <c r="V8" s="45" t="s">
        <v>37</v>
      </c>
      <c r="W8" s="46"/>
      <c r="X8" s="46"/>
      <c r="Y8" s="47"/>
      <c r="Z8" s="45" t="s">
        <v>38</v>
      </c>
      <c r="AA8" s="46"/>
      <c r="AB8" s="46"/>
      <c r="AC8" s="47"/>
      <c r="AD8" s="45" t="s">
        <v>39</v>
      </c>
      <c r="AE8" s="46"/>
      <c r="AF8" s="46"/>
      <c r="AG8" s="47"/>
      <c r="AH8" s="45" t="s">
        <v>40</v>
      </c>
      <c r="AI8" s="46"/>
      <c r="AJ8" s="46"/>
      <c r="AK8" s="47"/>
      <c r="AL8" s="45" t="s">
        <v>41</v>
      </c>
      <c r="AM8" s="46"/>
      <c r="AN8" s="46"/>
      <c r="AO8" s="47"/>
      <c r="AP8" s="45" t="s">
        <v>42</v>
      </c>
      <c r="AQ8" s="46"/>
      <c r="AR8" s="46"/>
      <c r="AS8" s="47"/>
      <c r="AT8" s="45" t="s">
        <v>43</v>
      </c>
      <c r="AU8" s="46"/>
      <c r="AV8" s="46"/>
      <c r="AW8" s="47"/>
      <c r="AX8" s="45" t="s">
        <v>44</v>
      </c>
      <c r="AY8" s="46"/>
      <c r="AZ8" s="46"/>
      <c r="BA8" s="47"/>
      <c r="BB8" s="37" t="s">
        <v>49</v>
      </c>
    </row>
    <row r="9" spans="1:55" ht="18" customHeight="1">
      <c r="A9" s="49"/>
      <c r="B9" s="50"/>
      <c r="C9" s="38"/>
      <c r="D9" s="38"/>
      <c r="E9" s="38"/>
      <c r="F9" s="10">
        <v>1</v>
      </c>
      <c r="G9" s="10">
        <v>2</v>
      </c>
      <c r="H9" s="10">
        <v>3</v>
      </c>
      <c r="I9" s="10">
        <v>4</v>
      </c>
      <c r="J9" s="10">
        <v>1</v>
      </c>
      <c r="K9" s="10">
        <v>2</v>
      </c>
      <c r="L9" s="10">
        <v>3</v>
      </c>
      <c r="M9" s="10">
        <v>4</v>
      </c>
      <c r="N9" s="10">
        <v>1</v>
      </c>
      <c r="O9" s="10">
        <v>2</v>
      </c>
      <c r="P9" s="10">
        <v>3</v>
      </c>
      <c r="Q9" s="10">
        <v>4</v>
      </c>
      <c r="R9" s="10">
        <v>1</v>
      </c>
      <c r="S9" s="10">
        <v>2</v>
      </c>
      <c r="T9" s="10">
        <v>3</v>
      </c>
      <c r="U9" s="10">
        <v>4</v>
      </c>
      <c r="V9" s="10">
        <v>1</v>
      </c>
      <c r="W9" s="10">
        <v>2</v>
      </c>
      <c r="X9" s="10">
        <v>3</v>
      </c>
      <c r="Y9" s="10">
        <v>4</v>
      </c>
      <c r="Z9" s="10">
        <v>1</v>
      </c>
      <c r="AA9" s="10">
        <v>2</v>
      </c>
      <c r="AB9" s="10">
        <v>3</v>
      </c>
      <c r="AC9" s="10">
        <v>4</v>
      </c>
      <c r="AD9" s="10">
        <v>1</v>
      </c>
      <c r="AE9" s="10">
        <v>2</v>
      </c>
      <c r="AF9" s="10">
        <v>3</v>
      </c>
      <c r="AG9" s="10">
        <v>4</v>
      </c>
      <c r="AH9" s="10">
        <v>1</v>
      </c>
      <c r="AI9" s="10">
        <v>2</v>
      </c>
      <c r="AJ9" s="10">
        <v>3</v>
      </c>
      <c r="AK9" s="10">
        <v>4</v>
      </c>
      <c r="AL9" s="10">
        <v>1</v>
      </c>
      <c r="AM9" s="10">
        <v>2</v>
      </c>
      <c r="AN9" s="10">
        <v>3</v>
      </c>
      <c r="AO9" s="10">
        <v>4</v>
      </c>
      <c r="AP9" s="10">
        <v>1</v>
      </c>
      <c r="AQ9" s="10">
        <v>2</v>
      </c>
      <c r="AR9" s="10">
        <v>3</v>
      </c>
      <c r="AS9" s="10">
        <v>4</v>
      </c>
      <c r="AT9" s="10">
        <v>1</v>
      </c>
      <c r="AU9" s="10">
        <v>2</v>
      </c>
      <c r="AV9" s="10">
        <v>3</v>
      </c>
      <c r="AW9" s="10">
        <v>4</v>
      </c>
      <c r="AX9" s="10">
        <v>1</v>
      </c>
      <c r="AY9" s="10">
        <v>2</v>
      </c>
      <c r="AZ9" s="10">
        <v>3</v>
      </c>
      <c r="BA9" s="10">
        <v>4</v>
      </c>
      <c r="BB9" s="38"/>
    </row>
    <row r="10" spans="1:55" ht="33.75" customHeight="1">
      <c r="A10" s="8">
        <v>1</v>
      </c>
      <c r="B10" s="27" t="s">
        <v>64</v>
      </c>
      <c r="C10" s="27" t="s">
        <v>65</v>
      </c>
      <c r="D10" s="9" t="s">
        <v>76</v>
      </c>
      <c r="E10" s="28" t="s">
        <v>6</v>
      </c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34">
        <v>1</v>
      </c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9">
        <f>SUM(F10:BA10)</f>
        <v>1</v>
      </c>
    </row>
    <row r="11" spans="1:55" ht="33.75" customHeight="1">
      <c r="A11" s="8">
        <v>2</v>
      </c>
      <c r="B11" s="27" t="s">
        <v>67</v>
      </c>
      <c r="C11" s="27" t="s">
        <v>68</v>
      </c>
      <c r="D11" s="9" t="s">
        <v>76</v>
      </c>
      <c r="E11" s="28" t="s">
        <v>6</v>
      </c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34">
        <v>1</v>
      </c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9">
        <f t="shared" ref="BB11:BB26" si="0">SUM(F11:BA11)</f>
        <v>1</v>
      </c>
    </row>
    <row r="12" spans="1:55" ht="33.75" customHeight="1">
      <c r="A12" s="8">
        <v>3</v>
      </c>
      <c r="B12" s="27" t="s">
        <v>69</v>
      </c>
      <c r="C12" s="30" t="s">
        <v>70</v>
      </c>
      <c r="D12" s="9" t="s">
        <v>76</v>
      </c>
      <c r="E12" s="28" t="s">
        <v>6</v>
      </c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34">
        <v>1</v>
      </c>
      <c r="AT12" s="29"/>
      <c r="AU12" s="29"/>
      <c r="AV12" s="29"/>
      <c r="AW12" s="29"/>
      <c r="AX12" s="29"/>
      <c r="AY12" s="29"/>
      <c r="AZ12" s="29"/>
      <c r="BA12" s="29"/>
      <c r="BB12" s="9">
        <f t="shared" si="0"/>
        <v>1</v>
      </c>
    </row>
    <row r="13" spans="1:55" ht="33.75" customHeight="1">
      <c r="A13" s="8">
        <v>4</v>
      </c>
      <c r="B13" s="27" t="s">
        <v>73</v>
      </c>
      <c r="C13" s="30" t="s">
        <v>74</v>
      </c>
      <c r="D13" s="9" t="s">
        <v>76</v>
      </c>
      <c r="E13" s="28" t="s">
        <v>6</v>
      </c>
      <c r="F13" s="29"/>
      <c r="G13" s="29"/>
      <c r="H13" s="29"/>
      <c r="I13" s="34">
        <v>1</v>
      </c>
      <c r="J13" s="29"/>
      <c r="K13" s="29"/>
      <c r="L13" s="29"/>
      <c r="M13" s="34">
        <v>1</v>
      </c>
      <c r="N13" s="29"/>
      <c r="O13" s="29"/>
      <c r="P13" s="29"/>
      <c r="Q13" s="34">
        <v>1</v>
      </c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9">
        <f t="shared" si="0"/>
        <v>3</v>
      </c>
    </row>
    <row r="14" spans="1:55" ht="33.75" customHeight="1">
      <c r="A14" s="8">
        <v>5</v>
      </c>
      <c r="B14" s="27" t="s">
        <v>71</v>
      </c>
      <c r="C14" s="30" t="s">
        <v>72</v>
      </c>
      <c r="D14" s="9" t="s">
        <v>76</v>
      </c>
      <c r="E14" s="28" t="s">
        <v>6</v>
      </c>
      <c r="F14" s="29"/>
      <c r="G14" s="29"/>
      <c r="H14" s="29"/>
      <c r="I14" s="34">
        <v>3</v>
      </c>
      <c r="J14" s="29"/>
      <c r="K14" s="34">
        <v>7</v>
      </c>
      <c r="L14" s="29"/>
      <c r="M14" s="34">
        <v>3</v>
      </c>
      <c r="N14" s="29"/>
      <c r="O14" s="29"/>
      <c r="P14" s="29"/>
      <c r="Q14" s="34">
        <v>11</v>
      </c>
      <c r="R14" s="29"/>
      <c r="S14" s="29">
        <v>4</v>
      </c>
      <c r="T14" s="29"/>
      <c r="U14" s="29">
        <v>2</v>
      </c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9">
        <f t="shared" si="0"/>
        <v>30</v>
      </c>
    </row>
    <row r="15" spans="1:55" ht="33.75" customHeight="1">
      <c r="A15" s="8">
        <v>6</v>
      </c>
      <c r="B15" s="27"/>
      <c r="C15" s="30"/>
      <c r="D15" s="31"/>
      <c r="E15" s="28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9">
        <f t="shared" si="0"/>
        <v>0</v>
      </c>
    </row>
    <row r="16" spans="1:55" ht="33.75" customHeight="1">
      <c r="A16" s="8">
        <v>7</v>
      </c>
      <c r="B16" s="27"/>
      <c r="C16" s="30"/>
      <c r="D16" s="31"/>
      <c r="E16" s="28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9">
        <f t="shared" si="0"/>
        <v>0</v>
      </c>
    </row>
    <row r="17" spans="1:54" ht="33.75" customHeight="1">
      <c r="A17" s="8">
        <v>8</v>
      </c>
      <c r="B17" s="27"/>
      <c r="C17" s="30"/>
      <c r="D17" s="31"/>
      <c r="E17" s="28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9">
        <f t="shared" si="0"/>
        <v>0</v>
      </c>
    </row>
    <row r="18" spans="1:54" ht="33.75" customHeight="1">
      <c r="A18" s="8">
        <v>9</v>
      </c>
      <c r="B18" s="27"/>
      <c r="C18" s="30"/>
      <c r="D18" s="31"/>
      <c r="E18" s="28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9">
        <f t="shared" si="0"/>
        <v>0</v>
      </c>
    </row>
    <row r="19" spans="1:54" ht="33.75" customHeight="1">
      <c r="A19" s="8">
        <v>10</v>
      </c>
      <c r="B19" s="27"/>
      <c r="C19" s="32"/>
      <c r="D19" s="31"/>
      <c r="E19" s="28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9">
        <f t="shared" si="0"/>
        <v>0</v>
      </c>
    </row>
    <row r="20" spans="1:54" ht="33.75" customHeight="1">
      <c r="A20" s="8">
        <v>11</v>
      </c>
      <c r="B20" s="27"/>
      <c r="C20" s="32"/>
      <c r="D20" s="31"/>
      <c r="E20" s="28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9">
        <f t="shared" si="0"/>
        <v>0</v>
      </c>
    </row>
    <row r="21" spans="1:54" ht="33.75" customHeight="1">
      <c r="A21" s="8">
        <v>12</v>
      </c>
      <c r="B21" s="27"/>
      <c r="C21" s="32"/>
      <c r="D21" s="31"/>
      <c r="E21" s="28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9">
        <f t="shared" si="0"/>
        <v>0</v>
      </c>
    </row>
    <row r="22" spans="1:54" ht="33.75" customHeight="1">
      <c r="A22" s="8">
        <v>13</v>
      </c>
      <c r="B22" s="33"/>
      <c r="C22" s="32"/>
      <c r="D22" s="31"/>
      <c r="E22" s="28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9">
        <f t="shared" si="0"/>
        <v>0</v>
      </c>
    </row>
    <row r="23" spans="1:54" ht="33.75" customHeight="1">
      <c r="A23" s="8">
        <v>14</v>
      </c>
      <c r="B23" s="33"/>
      <c r="C23" s="32"/>
      <c r="D23" s="31"/>
      <c r="E23" s="28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9">
        <f t="shared" si="0"/>
        <v>0</v>
      </c>
    </row>
    <row r="24" spans="1:54" ht="33.75" customHeight="1">
      <c r="A24" s="8">
        <v>15</v>
      </c>
      <c r="B24" s="33"/>
      <c r="C24" s="32"/>
      <c r="D24" s="31"/>
      <c r="E24" s="28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9">
        <f t="shared" si="0"/>
        <v>0</v>
      </c>
    </row>
    <row r="25" spans="1:54" ht="33.75" customHeight="1">
      <c r="A25" s="8">
        <v>16</v>
      </c>
      <c r="B25" s="33"/>
      <c r="C25" s="32"/>
      <c r="D25" s="31"/>
      <c r="E25" s="28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9">
        <f t="shared" si="0"/>
        <v>0</v>
      </c>
    </row>
    <row r="26" spans="1:54" ht="33.75" customHeight="1">
      <c r="A26" s="8">
        <v>17</v>
      </c>
      <c r="B26" s="33"/>
      <c r="C26" s="32"/>
      <c r="D26" s="31"/>
      <c r="E26" s="28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9">
        <f t="shared" si="0"/>
        <v>0</v>
      </c>
    </row>
    <row r="27" spans="1:54"/>
    <row r="28" spans="1:54"/>
    <row r="29" spans="1:54"/>
    <row r="30" spans="1:54"/>
    <row r="31" spans="1:54"/>
    <row r="32" spans="1:54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</sheetData>
  <sheetProtection formatColumns="0" formatRows="0" autoFilter="0"/>
  <mergeCells count="26">
    <mergeCell ref="R8:U8"/>
    <mergeCell ref="V8:Y8"/>
    <mergeCell ref="Z8:AC8"/>
    <mergeCell ref="AX8:BA8"/>
    <mergeCell ref="A5:B5"/>
    <mergeCell ref="A6:B6"/>
    <mergeCell ref="A7:B7"/>
    <mergeCell ref="C5:BB5"/>
    <mergeCell ref="C6:BB6"/>
    <mergeCell ref="C7:BB7"/>
    <mergeCell ref="C1:BA4"/>
    <mergeCell ref="BB8:BB9"/>
    <mergeCell ref="D8:D9"/>
    <mergeCell ref="E8:E9"/>
    <mergeCell ref="A1:B4"/>
    <mergeCell ref="AH8:AK8"/>
    <mergeCell ref="AL8:AO8"/>
    <mergeCell ref="AP8:AS8"/>
    <mergeCell ref="AT8:AW8"/>
    <mergeCell ref="A8:A9"/>
    <mergeCell ref="B8:B9"/>
    <mergeCell ref="C8:C9"/>
    <mergeCell ref="F8:I8"/>
    <mergeCell ref="J8:M8"/>
    <mergeCell ref="N8:Q8"/>
    <mergeCell ref="AD8:AG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79"/>
  <sheetViews>
    <sheetView zoomScale="50" zoomScaleNormal="50" workbookViewId="0">
      <pane ySplit="8" topLeftCell="A9" activePane="bottomLeft" state="frozen"/>
      <selection pane="bottomLeft" sqref="A1:B4"/>
    </sheetView>
  </sheetViews>
  <sheetFormatPr baseColWidth="10" defaultColWidth="0" defaultRowHeight="0" customHeight="1" zeroHeight="1"/>
  <cols>
    <col min="1" max="1" width="4" style="2" bestFit="1" customWidth="1"/>
    <col min="2" max="2" width="19" style="2" customWidth="1"/>
    <col min="3" max="3" width="29.33203125" style="2" customWidth="1"/>
    <col min="4" max="4" width="37" style="18" customWidth="1"/>
    <col min="5" max="5" width="8.5546875" style="18" customWidth="1"/>
    <col min="6" max="6" width="27.88671875" style="18" customWidth="1"/>
    <col min="7" max="7" width="23.6640625" style="18" customWidth="1"/>
    <col min="8" max="8" width="8.5546875" style="18" customWidth="1"/>
    <col min="9" max="15" width="27.88671875" style="18" customWidth="1"/>
    <col min="16" max="16" width="27.44140625" style="18" customWidth="1"/>
    <col min="17" max="17" width="11.44140625" style="18" customWidth="1"/>
    <col min="18" max="31" width="11.44140625" style="18" hidden="1" customWidth="1"/>
    <col min="32" max="16384" width="11.44140625" style="1" hidden="1"/>
  </cols>
  <sheetData>
    <row r="1" spans="1:31" ht="16.5" customHeight="1">
      <c r="A1" s="55"/>
      <c r="B1" s="56"/>
      <c r="C1" s="61" t="s">
        <v>75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3"/>
      <c r="P1" s="84" t="s">
        <v>62</v>
      </c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</row>
    <row r="2" spans="1:31" ht="16.5" customHeight="1">
      <c r="A2" s="57"/>
      <c r="B2" s="58"/>
      <c r="C2" s="64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6"/>
      <c r="P2" s="85" t="s">
        <v>56</v>
      </c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</row>
    <row r="3" spans="1:31" ht="14.4" customHeight="1">
      <c r="A3" s="57"/>
      <c r="B3" s="58"/>
      <c r="C3" s="64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  <c r="P3" s="85" t="s">
        <v>87</v>
      </c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31" ht="14.4" customHeight="1">
      <c r="A4" s="59"/>
      <c r="B4" s="60"/>
      <c r="C4" s="67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9"/>
      <c r="P4" s="85" t="s">
        <v>57</v>
      </c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</row>
    <row r="5" spans="1:31" ht="14.4">
      <c r="A5" s="13"/>
      <c r="B5" s="14"/>
      <c r="C5" s="13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</row>
    <row r="6" spans="1:31" ht="15.75" customHeight="1">
      <c r="A6" s="70"/>
      <c r="B6" s="70"/>
      <c r="C6" s="70"/>
      <c r="D6" s="70"/>
      <c r="E6" s="71" t="s">
        <v>77</v>
      </c>
      <c r="F6" s="71"/>
      <c r="G6" s="71"/>
      <c r="H6" s="71" t="s">
        <v>78</v>
      </c>
      <c r="I6" s="71"/>
      <c r="J6" s="71"/>
      <c r="K6" s="80" t="s">
        <v>85</v>
      </c>
      <c r="L6" s="75"/>
      <c r="M6" s="83"/>
      <c r="N6" s="80" t="s">
        <v>86</v>
      </c>
      <c r="O6" s="75"/>
      <c r="P6" s="75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7.75" customHeight="1">
      <c r="A7" s="72" t="s">
        <v>17</v>
      </c>
      <c r="B7" s="78" t="s">
        <v>55</v>
      </c>
      <c r="C7" s="78"/>
      <c r="D7" s="73" t="s">
        <v>48</v>
      </c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</row>
    <row r="8" spans="1:31" ht="30.75" customHeight="1">
      <c r="A8" s="72"/>
      <c r="B8" s="78"/>
      <c r="C8" s="78"/>
      <c r="D8" s="73"/>
      <c r="E8" s="15" t="s">
        <v>52</v>
      </c>
      <c r="F8" s="15" t="s">
        <v>53</v>
      </c>
      <c r="G8" s="15" t="s">
        <v>54</v>
      </c>
      <c r="H8" s="15" t="s">
        <v>52</v>
      </c>
      <c r="I8" s="15" t="s">
        <v>53</v>
      </c>
      <c r="J8" s="15" t="s">
        <v>54</v>
      </c>
      <c r="K8" s="15" t="s">
        <v>52</v>
      </c>
      <c r="L8" s="15" t="s">
        <v>53</v>
      </c>
      <c r="M8" s="15" t="s">
        <v>54</v>
      </c>
      <c r="N8" s="15" t="s">
        <v>52</v>
      </c>
      <c r="O8" s="15" t="s">
        <v>53</v>
      </c>
      <c r="P8" s="15" t="s">
        <v>54</v>
      </c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</row>
    <row r="9" spans="1:31" ht="47.25" customHeight="1">
      <c r="A9" s="8">
        <v>1</v>
      </c>
      <c r="B9" s="76" t="str">
        <f>'Plan 2023'!B10</f>
        <v>Apropiación de recursos para el concurso público de méritos</v>
      </c>
      <c r="C9" s="77"/>
      <c r="D9" s="21" t="str">
        <f>'Plan 2023'!C10</f>
        <v>Disponibilidad presupuestal</v>
      </c>
      <c r="E9" s="22"/>
      <c r="F9" s="23"/>
      <c r="G9" s="23"/>
      <c r="H9" s="22"/>
      <c r="I9" s="23"/>
      <c r="J9" s="23"/>
      <c r="K9" s="23"/>
      <c r="L9" s="23"/>
      <c r="M9" s="23"/>
      <c r="N9" s="23"/>
      <c r="O9" s="23"/>
      <c r="P9" s="23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</row>
    <row r="10" spans="1:31" ht="47.25" customHeight="1">
      <c r="A10" s="8">
        <v>2</v>
      </c>
      <c r="B10" s="76" t="str">
        <f>'Plan 2023'!B11</f>
        <v>Ajuste al Manual Especifico de Funciones y Competencias Laborales</v>
      </c>
      <c r="C10" s="77"/>
      <c r="D10" s="21" t="str">
        <f>'Plan 2023'!C11</f>
        <v>Estudio técnico</v>
      </c>
      <c r="E10" s="22"/>
      <c r="F10" s="23"/>
      <c r="G10" s="23"/>
      <c r="H10" s="22"/>
      <c r="I10" s="23"/>
      <c r="J10" s="23"/>
      <c r="K10" s="23"/>
      <c r="L10" s="23"/>
      <c r="M10" s="23"/>
      <c r="N10" s="23"/>
      <c r="O10" s="23"/>
      <c r="P10" s="23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</row>
    <row r="11" spans="1:31" ht="47.25" customHeight="1">
      <c r="A11" s="8">
        <v>3</v>
      </c>
      <c r="B11" s="76" t="str">
        <f>'Plan 2023'!B12</f>
        <v>Planeación de la Convocatoria</v>
      </c>
      <c r="C11" s="77"/>
      <c r="D11" s="21" t="str">
        <f>'Plan 2023'!C12</f>
        <v>Acta de reunion CNSC-IDIGER</v>
      </c>
      <c r="E11" s="22"/>
      <c r="F11" s="23"/>
      <c r="G11" s="23"/>
      <c r="H11" s="22"/>
      <c r="I11" s="23"/>
      <c r="J11" s="23"/>
      <c r="K11" s="23"/>
      <c r="L11" s="23"/>
      <c r="M11" s="23"/>
      <c r="N11" s="23"/>
      <c r="O11" s="23"/>
      <c r="P11" s="23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</row>
    <row r="12" spans="1:31" ht="90" customHeight="1">
      <c r="A12" s="8">
        <v>4</v>
      </c>
      <c r="B12" s="76" t="str">
        <f>'Plan 2023'!B13</f>
        <v>Revisión listas de elegibles para provision de empleo</v>
      </c>
      <c r="C12" s="77"/>
      <c r="D12" s="21" t="str">
        <f>'Plan 2023'!C13</f>
        <v>Acta de revision</v>
      </c>
      <c r="E12" s="22">
        <v>1</v>
      </c>
      <c r="F12" s="23" t="s">
        <v>82</v>
      </c>
      <c r="G12" s="23" t="s">
        <v>83</v>
      </c>
      <c r="H12" s="22">
        <v>1</v>
      </c>
      <c r="I12" s="24" t="s">
        <v>82</v>
      </c>
      <c r="J12" s="24" t="s">
        <v>83</v>
      </c>
      <c r="K12" s="81"/>
      <c r="L12" s="81"/>
      <c r="M12" s="81"/>
      <c r="N12" s="81"/>
      <c r="O12" s="81"/>
      <c r="P12" s="82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</row>
    <row r="13" spans="1:31" ht="147" customHeight="1">
      <c r="A13" s="8">
        <v>5</v>
      </c>
      <c r="B13" s="76" t="str">
        <f>'Plan 2023'!B14</f>
        <v>Provisión transitoria de empleos</v>
      </c>
      <c r="C13" s="77"/>
      <c r="D13" s="21" t="str">
        <f>'Plan 2023'!C14</f>
        <v>Acta de posesión</v>
      </c>
      <c r="E13" s="22">
        <v>1</v>
      </c>
      <c r="F13" s="35" t="s">
        <v>80</v>
      </c>
      <c r="G13" s="23" t="s">
        <v>81</v>
      </c>
      <c r="H13" s="22">
        <v>1</v>
      </c>
      <c r="I13" s="23" t="s">
        <v>79</v>
      </c>
      <c r="J13" s="23" t="s">
        <v>84</v>
      </c>
      <c r="K13" s="25"/>
      <c r="L13" s="25"/>
      <c r="M13" s="25"/>
      <c r="N13" s="25"/>
      <c r="O13" s="25"/>
      <c r="P13" s="82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</row>
    <row r="14" spans="1:31" ht="47.25" customHeight="1">
      <c r="A14" s="8">
        <v>6</v>
      </c>
      <c r="B14" s="76">
        <f>'Plan 2023'!B15</f>
        <v>0</v>
      </c>
      <c r="C14" s="77"/>
      <c r="D14" s="21">
        <f>'Plan 2023'!C15</f>
        <v>0</v>
      </c>
      <c r="E14" s="22"/>
      <c r="F14" s="23"/>
      <c r="G14" s="23"/>
      <c r="H14" s="22"/>
      <c r="I14" s="23"/>
      <c r="J14" s="23"/>
      <c r="K14" s="23"/>
      <c r="L14" s="23"/>
      <c r="M14" s="23"/>
      <c r="N14" s="23"/>
      <c r="O14" s="23"/>
      <c r="P14" s="23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</row>
    <row r="15" spans="1:31" ht="47.25" customHeight="1">
      <c r="A15" s="8">
        <v>7</v>
      </c>
      <c r="B15" s="76">
        <f>'Plan 2023'!B16</f>
        <v>0</v>
      </c>
      <c r="C15" s="77"/>
      <c r="D15" s="21">
        <f>'Plan 2023'!C16</f>
        <v>0</v>
      </c>
      <c r="E15" s="22"/>
      <c r="F15" s="23"/>
      <c r="G15" s="23"/>
      <c r="H15" s="22"/>
      <c r="I15" s="23"/>
      <c r="J15" s="23"/>
      <c r="K15" s="23"/>
      <c r="L15" s="23"/>
      <c r="M15" s="23"/>
      <c r="N15" s="23"/>
      <c r="O15" s="23"/>
      <c r="P15" s="23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</row>
    <row r="16" spans="1:31" ht="47.25" customHeight="1">
      <c r="A16" s="8">
        <v>8</v>
      </c>
      <c r="B16" s="76">
        <f>'Plan 2023'!B17</f>
        <v>0</v>
      </c>
      <c r="C16" s="77"/>
      <c r="D16" s="21">
        <f>'Plan 2023'!C17</f>
        <v>0</v>
      </c>
      <c r="E16" s="22"/>
      <c r="F16" s="23"/>
      <c r="G16" s="23"/>
      <c r="H16" s="22"/>
      <c r="I16" s="23"/>
      <c r="J16" s="23"/>
      <c r="K16" s="23"/>
      <c r="L16" s="23"/>
      <c r="M16" s="23"/>
      <c r="N16" s="23"/>
      <c r="O16" s="23"/>
      <c r="P16" s="23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31" ht="47.25" customHeight="1">
      <c r="A17" s="8">
        <v>9</v>
      </c>
      <c r="B17" s="76">
        <f>'Plan 2023'!B18</f>
        <v>0</v>
      </c>
      <c r="C17" s="77"/>
      <c r="D17" s="21">
        <f>'Plan 2023'!C18</f>
        <v>0</v>
      </c>
      <c r="E17" s="22"/>
      <c r="F17" s="23"/>
      <c r="G17" s="23"/>
      <c r="H17" s="22"/>
      <c r="I17" s="23"/>
      <c r="J17" s="23"/>
      <c r="K17" s="23"/>
      <c r="L17" s="23"/>
      <c r="M17" s="23"/>
      <c r="N17" s="23"/>
      <c r="O17" s="23"/>
      <c r="P17" s="23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1" ht="47.25" customHeight="1">
      <c r="A18" s="8">
        <v>10</v>
      </c>
      <c r="B18" s="76">
        <f>'Plan 2023'!B19</f>
        <v>0</v>
      </c>
      <c r="C18" s="77"/>
      <c r="D18" s="21">
        <f>'Plan 2023'!C19</f>
        <v>0</v>
      </c>
      <c r="E18" s="22"/>
      <c r="F18" s="23"/>
      <c r="G18" s="23"/>
      <c r="H18" s="22"/>
      <c r="I18" s="23"/>
      <c r="J18" s="23"/>
      <c r="K18" s="23"/>
      <c r="L18" s="23"/>
      <c r="M18" s="23"/>
      <c r="N18" s="23"/>
      <c r="O18" s="23"/>
      <c r="P18" s="23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</row>
    <row r="19" spans="1:31" ht="47.25" customHeight="1">
      <c r="A19" s="8">
        <v>11</v>
      </c>
      <c r="B19" s="76">
        <f>'Plan 2023'!B20</f>
        <v>0</v>
      </c>
      <c r="C19" s="77"/>
      <c r="D19" s="21">
        <f>'Plan 2023'!C20</f>
        <v>0</v>
      </c>
      <c r="E19" s="22"/>
      <c r="F19" s="23"/>
      <c r="G19" s="23"/>
      <c r="H19" s="22"/>
      <c r="I19" s="23"/>
      <c r="J19" s="23"/>
      <c r="K19" s="23"/>
      <c r="L19" s="23"/>
      <c r="M19" s="23"/>
      <c r="N19" s="23"/>
      <c r="O19" s="23"/>
      <c r="P19" s="23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</row>
    <row r="20" spans="1:31" ht="47.25" customHeight="1">
      <c r="A20" s="8">
        <v>12</v>
      </c>
      <c r="B20" s="76">
        <f>'Plan 2023'!B21</f>
        <v>0</v>
      </c>
      <c r="C20" s="77"/>
      <c r="D20" s="21">
        <f>'Plan 2023'!C21</f>
        <v>0</v>
      </c>
      <c r="E20" s="22"/>
      <c r="F20" s="23"/>
      <c r="G20" s="23"/>
      <c r="H20" s="22"/>
      <c r="I20" s="23"/>
      <c r="J20" s="23"/>
      <c r="K20" s="23"/>
      <c r="L20" s="23"/>
      <c r="M20" s="23"/>
      <c r="N20" s="23"/>
      <c r="O20" s="23"/>
      <c r="P20" s="23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</row>
    <row r="21" spans="1:31" ht="47.25" customHeight="1">
      <c r="A21" s="8">
        <v>13</v>
      </c>
      <c r="B21" s="76">
        <f>'Plan 2023'!B22</f>
        <v>0</v>
      </c>
      <c r="C21" s="77"/>
      <c r="D21" s="21">
        <f>'Plan 2023'!C22</f>
        <v>0</v>
      </c>
      <c r="E21" s="22"/>
      <c r="F21" s="23"/>
      <c r="G21" s="23"/>
      <c r="H21" s="22"/>
      <c r="I21" s="23"/>
      <c r="J21" s="23"/>
      <c r="K21" s="23"/>
      <c r="L21" s="23"/>
      <c r="M21" s="23"/>
      <c r="N21" s="23"/>
      <c r="O21" s="23"/>
      <c r="P21" s="23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</row>
    <row r="22" spans="1:31" ht="47.25" customHeight="1">
      <c r="A22" s="8">
        <v>14</v>
      </c>
      <c r="B22" s="76">
        <f>'Plan 2023'!B23</f>
        <v>0</v>
      </c>
      <c r="C22" s="77"/>
      <c r="D22" s="21">
        <f>'Plan 2023'!C23</f>
        <v>0</v>
      </c>
      <c r="E22" s="22"/>
      <c r="F22" s="23"/>
      <c r="G22" s="23"/>
      <c r="H22" s="22"/>
      <c r="I22" s="23"/>
      <c r="J22" s="23"/>
      <c r="K22" s="23"/>
      <c r="L22" s="23"/>
      <c r="M22" s="23"/>
      <c r="N22" s="23"/>
      <c r="O22" s="23"/>
      <c r="P22" s="23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</row>
    <row r="23" spans="1:31" ht="47.25" customHeight="1">
      <c r="A23" s="8">
        <v>15</v>
      </c>
      <c r="B23" s="76">
        <f>'Plan 2023'!B24</f>
        <v>0</v>
      </c>
      <c r="C23" s="77"/>
      <c r="D23" s="21">
        <f>'Plan 2023'!C24</f>
        <v>0</v>
      </c>
      <c r="E23" s="22"/>
      <c r="F23" s="23"/>
      <c r="G23" s="23"/>
      <c r="H23" s="22"/>
      <c r="I23" s="23"/>
      <c r="J23" s="23"/>
      <c r="K23" s="23"/>
      <c r="L23" s="23"/>
      <c r="M23" s="23"/>
      <c r="N23" s="23"/>
      <c r="O23" s="23"/>
      <c r="P23" s="23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</row>
    <row r="24" spans="1:31" ht="34.5" customHeight="1">
      <c r="A24" s="8">
        <v>16</v>
      </c>
      <c r="B24" s="76">
        <f>'Plan 2023'!B25</f>
        <v>0</v>
      </c>
      <c r="C24" s="77"/>
      <c r="D24" s="21">
        <f>'Plan 2023'!C25</f>
        <v>0</v>
      </c>
      <c r="E24" s="22"/>
      <c r="F24" s="23"/>
      <c r="G24" s="23"/>
      <c r="H24" s="22"/>
      <c r="I24" s="23"/>
      <c r="J24" s="23"/>
      <c r="K24" s="23"/>
      <c r="L24" s="23"/>
      <c r="M24" s="23"/>
      <c r="N24" s="23"/>
      <c r="O24" s="23"/>
      <c r="P24" s="23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</row>
    <row r="25" spans="1:31" ht="34.5" customHeight="1">
      <c r="A25" s="8">
        <v>17</v>
      </c>
      <c r="B25" s="76">
        <f>'Plan 2023'!B26</f>
        <v>0</v>
      </c>
      <c r="C25" s="77"/>
      <c r="D25" s="21">
        <f>'Plan 2023'!C26</f>
        <v>0</v>
      </c>
      <c r="E25" s="22"/>
      <c r="F25" s="23"/>
      <c r="G25" s="23"/>
      <c r="H25" s="22"/>
      <c r="I25" s="23"/>
      <c r="J25" s="23"/>
      <c r="K25" s="23"/>
      <c r="L25" s="23"/>
      <c r="M25" s="23"/>
      <c r="N25" s="23"/>
      <c r="O25" s="23"/>
      <c r="P25" s="23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</row>
    <row r="26" spans="1:31" ht="34.5" customHeight="1">
      <c r="A26" s="8">
        <v>18</v>
      </c>
      <c r="B26" s="76" t="e">
        <f>'Plan 2023'!#REF!</f>
        <v>#REF!</v>
      </c>
      <c r="C26" s="77"/>
      <c r="D26" s="21" t="e">
        <f>'Plan 2023'!#REF!</f>
        <v>#REF!</v>
      </c>
      <c r="E26" s="22"/>
      <c r="F26" s="23"/>
      <c r="G26" s="23"/>
      <c r="H26" s="22"/>
      <c r="I26" s="23"/>
      <c r="J26" s="23"/>
      <c r="K26" s="23"/>
      <c r="L26" s="23"/>
      <c r="M26" s="23"/>
      <c r="N26" s="23"/>
      <c r="O26" s="23"/>
      <c r="P26" s="23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</row>
    <row r="27" spans="1:31" ht="34.5" customHeight="1">
      <c r="A27" s="8">
        <v>19</v>
      </c>
      <c r="B27" s="76" t="e">
        <f>'Plan 2023'!#REF!</f>
        <v>#REF!</v>
      </c>
      <c r="C27" s="77"/>
      <c r="D27" s="21" t="e">
        <f>'Plan 2023'!#REF!</f>
        <v>#REF!</v>
      </c>
      <c r="E27" s="22"/>
      <c r="F27" s="23"/>
      <c r="G27" s="23"/>
      <c r="H27" s="22"/>
      <c r="I27" s="23"/>
      <c r="J27" s="23"/>
      <c r="K27" s="23"/>
      <c r="L27" s="23"/>
      <c r="M27" s="23"/>
      <c r="N27" s="23"/>
      <c r="O27" s="23"/>
      <c r="P27" s="23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</row>
    <row r="28" spans="1:31" ht="39" customHeight="1" thickBot="1">
      <c r="A28" s="8">
        <v>20</v>
      </c>
      <c r="B28" s="79" t="e">
        <f>'Plan 2023'!#REF!</f>
        <v>#REF!</v>
      </c>
      <c r="C28" s="79"/>
      <c r="D28" s="21" t="e">
        <f>'Plan 2023'!#REF!</f>
        <v>#REF!</v>
      </c>
      <c r="E28" s="26"/>
      <c r="F28" s="25"/>
      <c r="G28" s="25"/>
      <c r="H28" s="26"/>
      <c r="I28" s="25"/>
      <c r="J28" s="25"/>
      <c r="K28" s="25"/>
      <c r="L28" s="25"/>
      <c r="M28" s="25"/>
      <c r="N28" s="25"/>
      <c r="O28" s="25"/>
      <c r="P28" s="25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</row>
    <row r="29" spans="1:31" ht="25.5" customHeight="1" thickBot="1">
      <c r="A29" s="18"/>
      <c r="B29" s="19"/>
      <c r="C29" s="18"/>
      <c r="E29" s="20">
        <f>IFERROR(AVERAGE(E9:E28),"")</f>
        <v>1</v>
      </c>
      <c r="H29" s="20">
        <f>IFERROR(AVERAGE(H9:H28),"")</f>
        <v>1</v>
      </c>
    </row>
    <row r="30" spans="1:31" ht="14.4"/>
    <row r="31" spans="1:31" ht="14.4"/>
    <row r="32" spans="1:31" ht="14.4"/>
    <row r="33" ht="14.4"/>
    <row r="34" ht="14.4"/>
    <row r="35" ht="14.4"/>
    <row r="36" ht="14.4"/>
    <row r="37" ht="14.4"/>
    <row r="38" ht="14.4"/>
    <row r="39" ht="14.4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</sheetData>
  <sheetProtection formatColumns="0" formatRows="0" autoFilter="0"/>
  <mergeCells count="32">
    <mergeCell ref="B26:C26"/>
    <mergeCell ref="B27:C27"/>
    <mergeCell ref="B28:C28"/>
    <mergeCell ref="H7:P7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7:C8"/>
    <mergeCell ref="B9:C9"/>
    <mergeCell ref="B10:C10"/>
    <mergeCell ref="B11:C11"/>
    <mergeCell ref="B12:C12"/>
    <mergeCell ref="B13:C13"/>
    <mergeCell ref="H6:J6"/>
    <mergeCell ref="K6:M6"/>
    <mergeCell ref="N6:P6"/>
    <mergeCell ref="A6:D6"/>
    <mergeCell ref="E6:G6"/>
    <mergeCell ref="A7:A8"/>
    <mergeCell ref="D7:D8"/>
    <mergeCell ref="E7:G7"/>
    <mergeCell ref="A1:B4"/>
    <mergeCell ref="C1:O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/>
  <dimension ref="A1:C17"/>
  <sheetViews>
    <sheetView workbookViewId="0">
      <pane ySplit="1" topLeftCell="A2" activePane="bottomLeft" state="frozen"/>
      <selection pane="bottomLeft" activeCell="F1" sqref="F1"/>
    </sheetView>
  </sheetViews>
  <sheetFormatPr baseColWidth="10" defaultColWidth="11.44140625" defaultRowHeight="14.4"/>
  <cols>
    <col min="1" max="1" width="15.88671875" style="1" customWidth="1"/>
    <col min="2" max="2" width="23.44140625" style="1" customWidth="1"/>
    <col min="3" max="3" width="26.44140625" style="1" customWidth="1"/>
    <col min="4" max="16384" width="11.44140625" style="1"/>
  </cols>
  <sheetData>
    <row r="1" spans="1:3" s="5" customFormat="1" ht="28.8">
      <c r="A1" s="4" t="s">
        <v>18</v>
      </c>
      <c r="B1" s="4" t="s">
        <v>21</v>
      </c>
      <c r="C1" s="4" t="s">
        <v>0</v>
      </c>
    </row>
    <row r="2" spans="1:3" s="6" customFormat="1">
      <c r="A2" s="5" t="s">
        <v>19</v>
      </c>
      <c r="B2" s="6" t="s">
        <v>22</v>
      </c>
      <c r="C2" s="6" t="s">
        <v>1</v>
      </c>
    </row>
    <row r="3" spans="1:3" s="6" customFormat="1">
      <c r="A3" s="5" t="s">
        <v>20</v>
      </c>
      <c r="B3" s="5" t="s">
        <v>29</v>
      </c>
      <c r="C3" s="6" t="s">
        <v>2</v>
      </c>
    </row>
    <row r="4" spans="1:3" s="6" customFormat="1" ht="28.8">
      <c r="A4" s="5"/>
      <c r="B4" s="5" t="s">
        <v>23</v>
      </c>
      <c r="C4" s="6" t="s">
        <v>3</v>
      </c>
    </row>
    <row r="5" spans="1:3" ht="43.2">
      <c r="B5" s="5" t="s">
        <v>24</v>
      </c>
      <c r="C5" s="7" t="s">
        <v>4</v>
      </c>
    </row>
    <row r="6" spans="1:3" ht="28.8">
      <c r="B6" s="6" t="s">
        <v>25</v>
      </c>
      <c r="C6" s="7" t="s">
        <v>5</v>
      </c>
    </row>
    <row r="7" spans="1:3">
      <c r="B7" s="7" t="s">
        <v>26</v>
      </c>
      <c r="C7" s="1" t="s">
        <v>6</v>
      </c>
    </row>
    <row r="8" spans="1:3">
      <c r="B8" s="1" t="s">
        <v>30</v>
      </c>
      <c r="C8" s="1" t="s">
        <v>7</v>
      </c>
    </row>
    <row r="9" spans="1:3">
      <c r="B9" s="1" t="s">
        <v>31</v>
      </c>
      <c r="C9" s="1" t="s">
        <v>8</v>
      </c>
    </row>
    <row r="10" spans="1:3">
      <c r="B10" s="1" t="s">
        <v>27</v>
      </c>
      <c r="C10" s="1" t="s">
        <v>9</v>
      </c>
    </row>
    <row r="11" spans="1:3">
      <c r="B11" s="1" t="s">
        <v>28</v>
      </c>
      <c r="C11" s="1" t="s">
        <v>10</v>
      </c>
    </row>
    <row r="12" spans="1:3">
      <c r="C12" s="1" t="s">
        <v>11</v>
      </c>
    </row>
    <row r="13" spans="1:3">
      <c r="C13" s="1" t="s">
        <v>12</v>
      </c>
    </row>
    <row r="14" spans="1:3">
      <c r="C14" s="1" t="s">
        <v>13</v>
      </c>
    </row>
    <row r="15" spans="1:3">
      <c r="C15" s="1" t="s">
        <v>14</v>
      </c>
    </row>
    <row r="16" spans="1:3">
      <c r="C16" s="1" t="s">
        <v>15</v>
      </c>
    </row>
    <row r="17" spans="3:3">
      <c r="C17" s="1" t="s">
        <v>16</v>
      </c>
    </row>
  </sheetData>
  <sheetProtection algorithmName="SHA-512" hashValue="8JF0GLi9ny96NZp/IegLkTJyHrjg/t3O1C9UdP/I9dhiHSXWpay7w7yQ4T+4f5A6sgzZzsMb+pQPT9fP4E3kQA==" saltValue="E7aRn9Po+yI49BHqZCAK0A==" spinCount="100000" sheet="1" objects="1" scenarios="1" select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Plan 2023</vt:lpstr>
      <vt:lpstr>Seguimiento Trimestral</vt:lpstr>
      <vt:lpstr>Listas</vt:lpstr>
      <vt:lpstr>TipoRiesgo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Ivan Rueda Blanco</dc:creator>
  <cp:lastModifiedBy>Viviana</cp:lastModifiedBy>
  <dcterms:created xsi:type="dcterms:W3CDTF">2021-10-27T17:44:21Z</dcterms:created>
  <dcterms:modified xsi:type="dcterms:W3CDTF">2023-09-08T18:42:28Z</dcterms:modified>
</cp:coreProperties>
</file>