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ovar\Documents\Administrativa\"/>
    </mc:Choice>
  </mc:AlternateContent>
  <xr:revisionPtr revIDLastSave="0" documentId="8_{B003E889-9886-4EC1-89ED-7749771E34DB}" xr6:coauthVersionLast="47" xr6:coauthVersionMax="47" xr10:uidLastSave="{00000000-0000-0000-0000-000000000000}"/>
  <bookViews>
    <workbookView xWindow="-110" yWindow="-110" windowWidth="19420" windowHeight="10420" xr2:uid="{6C19702C-5E5C-4104-B892-D7839773CDD1}"/>
  </bookViews>
  <sheets>
    <sheet name="formato captura" sheetId="1" r:id="rId1"/>
  </sheets>
  <definedNames>
    <definedName name="_xlnm._FilterDatabase" localSheetId="0" hidden="1">'formato captura'!$A$11:$Y$34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X32" i="1"/>
  <c r="V32" i="1"/>
  <c r="U32" i="1"/>
  <c r="W32" i="1" s="1"/>
  <c r="Q32" i="1"/>
  <c r="P32" i="1"/>
  <c r="O32" i="1"/>
  <c r="N32" i="1"/>
  <c r="X31" i="1"/>
  <c r="V31" i="1"/>
  <c r="U31" i="1"/>
  <c r="W31" i="1" s="1"/>
  <c r="Q31" i="1"/>
  <c r="P31" i="1"/>
  <c r="O31" i="1"/>
  <c r="N31" i="1"/>
  <c r="X30" i="1"/>
  <c r="V30" i="1"/>
  <c r="U30" i="1"/>
  <c r="W30" i="1" s="1"/>
  <c r="Q30" i="1"/>
  <c r="P30" i="1"/>
  <c r="O30" i="1"/>
  <c r="N30" i="1"/>
  <c r="X29" i="1"/>
  <c r="V29" i="1"/>
  <c r="U29" i="1"/>
  <c r="W29" i="1" s="1"/>
  <c r="Q29" i="1"/>
  <c r="P29" i="1"/>
  <c r="O29" i="1"/>
  <c r="N29" i="1"/>
  <c r="X28" i="1"/>
  <c r="V28" i="1"/>
  <c r="U28" i="1"/>
  <c r="W28" i="1" s="1"/>
  <c r="Q28" i="1"/>
  <c r="P28" i="1"/>
  <c r="O28" i="1"/>
  <c r="N28" i="1"/>
  <c r="X27" i="1"/>
  <c r="V27" i="1"/>
  <c r="U27" i="1"/>
  <c r="W27" i="1" s="1"/>
  <c r="Q27" i="1"/>
  <c r="P27" i="1"/>
  <c r="O27" i="1"/>
  <c r="N27" i="1"/>
  <c r="X26" i="1"/>
  <c r="V26" i="1"/>
  <c r="U26" i="1"/>
  <c r="W26" i="1" s="1"/>
  <c r="Q26" i="1"/>
  <c r="P26" i="1"/>
  <c r="O26" i="1"/>
  <c r="N26" i="1"/>
  <c r="X25" i="1"/>
  <c r="V25" i="1"/>
  <c r="U25" i="1"/>
  <c r="W25" i="1" s="1"/>
  <c r="Q25" i="1"/>
  <c r="P25" i="1"/>
  <c r="O25" i="1"/>
  <c r="N25" i="1"/>
  <c r="X24" i="1"/>
  <c r="V24" i="1"/>
  <c r="U24" i="1"/>
  <c r="W24" i="1" s="1"/>
  <c r="Q24" i="1"/>
  <c r="P24" i="1"/>
  <c r="O24" i="1"/>
  <c r="N24" i="1"/>
  <c r="X23" i="1"/>
  <c r="V23" i="1"/>
  <c r="U23" i="1"/>
  <c r="W23" i="1" s="1"/>
  <c r="Q23" i="1"/>
  <c r="P23" i="1"/>
  <c r="O23" i="1"/>
  <c r="N23" i="1"/>
  <c r="X22" i="1"/>
  <c r="V22" i="1"/>
  <c r="U22" i="1"/>
  <c r="W22" i="1" s="1"/>
  <c r="Q22" i="1"/>
  <c r="P22" i="1"/>
  <c r="O22" i="1"/>
  <c r="N22" i="1"/>
  <c r="X21" i="1"/>
  <c r="V21" i="1"/>
  <c r="U21" i="1"/>
  <c r="W21" i="1" s="1"/>
  <c r="Q21" i="1"/>
  <c r="P21" i="1"/>
  <c r="O21" i="1"/>
  <c r="N21" i="1"/>
  <c r="X20" i="1"/>
  <c r="V20" i="1"/>
  <c r="U20" i="1"/>
  <c r="W20" i="1" s="1"/>
  <c r="Q20" i="1"/>
  <c r="P20" i="1"/>
  <c r="O20" i="1"/>
  <c r="N20" i="1"/>
  <c r="X19" i="1"/>
  <c r="V19" i="1"/>
  <c r="U19" i="1"/>
  <c r="W19" i="1" s="1"/>
  <c r="Q19" i="1"/>
  <c r="P19" i="1"/>
  <c r="O19" i="1"/>
  <c r="N19" i="1"/>
  <c r="X18" i="1"/>
  <c r="V18" i="1"/>
  <c r="U18" i="1"/>
  <c r="W18" i="1" s="1"/>
  <c r="Q18" i="1"/>
  <c r="P18" i="1"/>
  <c r="O18" i="1"/>
  <c r="N18" i="1"/>
  <c r="X17" i="1"/>
  <c r="V17" i="1"/>
  <c r="U17" i="1"/>
  <c r="W17" i="1" s="1"/>
  <c r="Q17" i="1"/>
  <c r="P17" i="1"/>
  <c r="O17" i="1"/>
  <c r="N17" i="1"/>
  <c r="X16" i="1"/>
  <c r="V16" i="1"/>
  <c r="U16" i="1"/>
  <c r="W16" i="1" s="1"/>
  <c r="Q16" i="1"/>
  <c r="P16" i="1"/>
  <c r="O16" i="1"/>
  <c r="N16" i="1"/>
  <c r="X15" i="1"/>
  <c r="V15" i="1"/>
  <c r="U15" i="1"/>
  <c r="W15" i="1" s="1"/>
  <c r="Q15" i="1"/>
  <c r="P15" i="1"/>
  <c r="O15" i="1"/>
  <c r="N15" i="1"/>
  <c r="X14" i="1"/>
  <c r="V14" i="1"/>
  <c r="U14" i="1"/>
  <c r="W14" i="1" s="1"/>
  <c r="Q14" i="1"/>
  <c r="P14" i="1"/>
  <c r="O14" i="1"/>
  <c r="N14" i="1"/>
  <c r="X13" i="1"/>
  <c r="V13" i="1"/>
  <c r="U13" i="1"/>
  <c r="W13" i="1" s="1"/>
  <c r="Q13" i="1"/>
  <c r="P13" i="1"/>
  <c r="O13" i="1"/>
  <c r="N13" i="1"/>
  <c r="X12" i="1"/>
  <c r="V12" i="1"/>
  <c r="U12" i="1"/>
  <c r="W12" i="1" s="1"/>
  <c r="Q12" i="1"/>
  <c r="P12" i="1"/>
  <c r="O12" i="1"/>
  <c r="N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Alexis Rodriguez Rojas</author>
  </authors>
  <commentList>
    <comment ref="F8" authorId="0" shapeId="0" xr:uid="{FA95D81C-191F-4CDF-AF50-26A874AA8536}">
      <text>
        <r>
          <rPr>
            <b/>
            <sz val="9"/>
            <color indexed="81"/>
            <rFont val="Tahoma"/>
            <family val="2"/>
          </rPr>
          <t xml:space="preserve">Tener </t>
        </r>
      </text>
    </comment>
    <comment ref="I10" authorId="0" shapeId="0" xr:uid="{9D3F1EDF-13C3-4204-A64B-DF69053A7B51}">
      <text>
        <r>
          <rPr>
            <b/>
            <sz val="9"/>
            <color indexed="81"/>
            <rFont val="Tahoma"/>
            <family val="2"/>
          </rPr>
          <t xml:space="preserve">Diligencie, Valores en pesos corrientes 
</t>
        </r>
      </text>
    </comment>
    <comment ref="K10" authorId="0" shapeId="0" xr:uid="{A3D456A7-922E-4DC1-A2EA-F5D23C1DC691}">
      <text>
        <r>
          <rPr>
            <b/>
            <sz val="9"/>
            <color indexed="81"/>
            <rFont val="Tahoma"/>
            <family val="2"/>
          </rPr>
          <t>Diligencie este campo en pesos corrientes</t>
        </r>
      </text>
    </comment>
    <comment ref="D12" authorId="0" shapeId="0" xr:uid="{650DD6D4-4E20-4025-BBCA-B6F31C6EC57A}">
      <text>
        <r>
          <rPr>
            <b/>
            <sz val="9"/>
            <color indexed="81"/>
            <rFont val="Tahoma"/>
            <family val="2"/>
          </rPr>
          <t xml:space="preserve">Ej: Las entidades deben diligenciar es por el numero de personas que estuvieron en la período </t>
        </r>
      </text>
    </comment>
  </commentList>
</comments>
</file>

<file path=xl/sharedStrings.xml><?xml version="1.0" encoding="utf-8"?>
<sst xmlns="http://schemas.openxmlformats.org/spreadsheetml/2006/main" count="140" uniqueCount="94">
  <si>
    <t>REGISTRO RESULTADOS PLAN DE AUSTERIDAD DEL GASTO PÚBLICO</t>
  </si>
  <si>
    <t>SECTOR ADMINISTRATIVO</t>
  </si>
  <si>
    <t>Ambiente</t>
  </si>
  <si>
    <t>ENTIDAD</t>
  </si>
  <si>
    <t>3. Instituto Distrital de Gestión de Riesgos y Cambio Climático</t>
  </si>
  <si>
    <t>OTROS SECTORES</t>
  </si>
  <si>
    <t>OTRAS ENTIDADES</t>
  </si>
  <si>
    <t>VIGENCIA DEL REPORTE</t>
  </si>
  <si>
    <t xml:space="preserve">PERIODO A REPORTAR </t>
  </si>
  <si>
    <t>1. Enero a junio</t>
  </si>
  <si>
    <t>DESTINATARIO</t>
  </si>
  <si>
    <t>Concejo de Bogotá - publicación en la página web de la entidad</t>
  </si>
  <si>
    <t>FECHA MAXIMA DE REPORTE</t>
  </si>
  <si>
    <t>15 días hábiles de julio</t>
  </si>
  <si>
    <t>Nota:  Los valores deben ser registrados en pesos</t>
  </si>
  <si>
    <t>FORMULACIÓN</t>
  </si>
  <si>
    <t>SEGUIMIENTO</t>
  </si>
  <si>
    <t>GASTOS CONTEMPLADOS EN EL DECRETO 492 DE 2019</t>
  </si>
  <si>
    <t>COMPONENTES</t>
  </si>
  <si>
    <t>UNIDAD DE MEDIDA</t>
  </si>
  <si>
    <t>¿EL GASTO / COMPONENTE SE PRIORIZA COMO GASTO ELEGIBLE PARA LA VIGENCIA?</t>
  </si>
  <si>
    <t>META
(EN % DE REDUCCIÓN DE RECURSOS)</t>
  </si>
  <si>
    <t>META
(EN % DE REDUCCIÓN DE LA UNIDAD DE MEDIDA)</t>
  </si>
  <si>
    <t>LINEA BASE DEL 1 DE ENERO AL 30 DE JUNIO 2022</t>
  </si>
  <si>
    <t>LINEA BASE DEL 1 DE ENERO AL 31 DE DICIEMBRE 2022</t>
  </si>
  <si>
    <t>SEGUIMIENTO DEL 1 DE ENERO AL 30 DE JUNIO 2022</t>
  </si>
  <si>
    <t>SEGUIMIENTO DEL 1 DE ENERO AL 31 DE DICIEMBRE</t>
  </si>
  <si>
    <t>CANTIDAD UNIDAD DE MEDIDA</t>
  </si>
  <si>
    <t>GIROS</t>
  </si>
  <si>
    <t>Ejecución</t>
  </si>
  <si>
    <t>CONSUMO EN UNIDAD DE MEDIDA</t>
  </si>
  <si>
    <t>CONSUMO EN GIROS</t>
  </si>
  <si>
    <t>INDICADOR DE AUSTERIDAD 
(1-(total consumo unidad de medida en el periodo/total consumo unidad de medida del mismo periodo de año anterior))</t>
  </si>
  <si>
    <t>INDICADOR DE AUSTERIDAD 
(1-(total giros del periodo/total giros del mismo periodo de año anterior))</t>
  </si>
  <si>
    <t>INDICADOR DE CUMPLIMIENTO EN UNIDAD DE MEDIDA
(INDICADOR DE AUSTERIDAD/META)</t>
  </si>
  <si>
    <t>INDICADOR DE CUMPLIMIENTO EN GIROS
(INDICADOR DE AUSTERIDAD/META)</t>
  </si>
  <si>
    <t>OBSERVACIONES
(comentarios que aclaren los resultados)</t>
  </si>
  <si>
    <t>Contratos de prestación de servicios y administración de personal FUNCIONAMIENTO</t>
  </si>
  <si>
    <t>Contratos de prestación de servicios profesionales y de apoyo a la gestión</t>
  </si>
  <si>
    <t>Número de personas contratadas (Sin incluir Cesiones).</t>
  </si>
  <si>
    <t>NO</t>
  </si>
  <si>
    <t>Horas extras, dominicales y festivos</t>
  </si>
  <si>
    <t>Horas extras diurnas, nocturnas, dominicales y festivas</t>
  </si>
  <si>
    <t>Número de horas liquidadas y pagadas.</t>
  </si>
  <si>
    <t>SI</t>
  </si>
  <si>
    <t>Se precisa que para la vigencia 2023 la planta de personal aumento en 16 cargos de Nivel técnico que tienen derecho al pago de Horas extras y se ocupo la planta completamente, por lo cual se persenta el aumento en el pago de horas extras</t>
  </si>
  <si>
    <t>Viáticos y Gastos de Viaje</t>
  </si>
  <si>
    <t>Viáticos y gastos de viaje</t>
  </si>
  <si>
    <t>Tiquetes</t>
  </si>
  <si>
    <t>Cantidad de Tiquetes expedidos y utilizados.</t>
  </si>
  <si>
    <t>Gastos de viajes y viáticos</t>
  </si>
  <si>
    <t>No Aplica</t>
  </si>
  <si>
    <t>Administración de Servicios</t>
  </si>
  <si>
    <t>Telefonía celular</t>
  </si>
  <si>
    <t xml:space="preserve">Planes de telefonía móvil </t>
  </si>
  <si>
    <t>Número de líneas activas.</t>
  </si>
  <si>
    <t>Equipos Celular</t>
  </si>
  <si>
    <t>Número de Equipos Adquiridos.</t>
  </si>
  <si>
    <t>Telefonía fija</t>
  </si>
  <si>
    <t>Líneas de telefonía fija</t>
  </si>
  <si>
    <t>A partir del mes de mayo solo se facturaron 2 líneas telefónicas debido a que se solicito la cancelación de tres líneas. La factura de Junio aun no se ha emitido por lo que se tuvo en cuenta el último consumo de mayo</t>
  </si>
  <si>
    <t>Vehículos oficiales</t>
  </si>
  <si>
    <t>Servicio contratado de alquiler de vehículos</t>
  </si>
  <si>
    <t>Parque automotor</t>
  </si>
  <si>
    <t>Número de vehículos que componen el parque automotor.</t>
  </si>
  <si>
    <t>Mantenimiento preventivo de vehículos</t>
  </si>
  <si>
    <t>Combustible</t>
  </si>
  <si>
    <t xml:space="preserve">Número de Galones de Combustible consumidos. </t>
  </si>
  <si>
    <t>Fotocopiado, multicopiado e impresión</t>
  </si>
  <si>
    <t xml:space="preserve">Impresión </t>
  </si>
  <si>
    <t>Número de folios impresos.</t>
  </si>
  <si>
    <t>Fotocopiado</t>
  </si>
  <si>
    <t xml:space="preserve">Número de fotocopias tomadas. </t>
  </si>
  <si>
    <t>Edición, impresión, reproducción, publicación de avisos (publicidad)</t>
  </si>
  <si>
    <t>Edición, impresión, reproducción o publicación de avisos, informes, folletos o textos institucionales, piezas de comunicación, tales como avisos, folletos, cuadernillos, entre otros</t>
  </si>
  <si>
    <t>Contratos de publicidad y/o propaganda personalizada (agendas, almanaques, libretas, pocillos, vasos, esferos, regalos corporativos, souvenir o recuerdos</t>
  </si>
  <si>
    <t>Suscripciones (periódicos y revistas, publicaciones y bases de datos)</t>
  </si>
  <si>
    <t>Suscripción física</t>
  </si>
  <si>
    <t xml:space="preserve">Cantidad de suscripciones contratadas en la vigencia. </t>
  </si>
  <si>
    <t>Suscripción electrónica</t>
  </si>
  <si>
    <t>Eventos y conmemoraciones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</si>
  <si>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</si>
  <si>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</si>
  <si>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Control del Consumo de los Recursos Naturales y Sostenibilidad Ambiental</t>
  </si>
  <si>
    <t>Servicios públicos</t>
  </si>
  <si>
    <t>Agua</t>
  </si>
  <si>
    <t>Metros Cubicos facturados en el periodo</t>
  </si>
  <si>
    <t>Para el mes de Junio, se promedio los ultimos 5 meses teniendo en cuenta que a la fecha no se ha recibido la factura correspondiente al periodo del mes de Junio</t>
  </si>
  <si>
    <t xml:space="preserve">Gas </t>
  </si>
  <si>
    <t>Energía</t>
  </si>
  <si>
    <t xml:space="preserve">Kilovatios por hora facturados en el periodo. </t>
  </si>
  <si>
    <t>Contratos de prestación de servicios y administración de personal INVERSIÓN*</t>
  </si>
  <si>
    <t xml:space="preserve">No Aplica </t>
  </si>
  <si>
    <t xml:space="preserve">* Esta informacion de Inversion solo sera remitida a la Secretaria Distrital de Hacienda, para analisis interno de la DDP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</si>
</sst>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/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medium">
        <color theme="4" tint="0.399914548173467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914548173467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3" borderId="1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right" vertical="center" wrapText="1"/>
      <protection locked="0"/>
    </xf>
    <xf numFmtId="0" fontId="6" fillId="3" borderId="3" xfId="0" applyFont="1" applyFill="1" applyBorder="1" applyAlignment="1" applyProtection="1">
      <alignment horizontal="right" vertical="center" wrapText="1"/>
      <protection locked="0"/>
    </xf>
    <xf numFmtId="164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4" xfId="0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  <xf numFmtId="0" fontId="6" fillId="4" borderId="7" xfId="0" applyFont="1" applyFill="1" applyBorder="1" applyAlignment="1" applyProtection="1">
      <alignment horizontal="center" wrapText="1"/>
      <protection locked="0"/>
    </xf>
    <xf numFmtId="164" fontId="6" fillId="4" borderId="0" xfId="1" applyNumberFormat="1" applyFont="1" applyFill="1" applyBorder="1" applyAlignment="1" applyProtection="1">
      <alignment horizontal="center" wrapText="1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9" fontId="2" fillId="6" borderId="10" xfId="3" applyFont="1" applyFill="1" applyBorder="1" applyAlignment="1" applyProtection="1">
      <alignment horizontal="center" vertical="center" wrapText="1"/>
      <protection locked="0"/>
    </xf>
    <xf numFmtId="9" fontId="6" fillId="6" borderId="12" xfId="3" applyFont="1" applyFill="1" applyBorder="1" applyAlignment="1" applyProtection="1">
      <alignment horizontal="center" vertical="center" wrapText="1"/>
      <protection locked="0"/>
    </xf>
    <xf numFmtId="9" fontId="6" fillId="6" borderId="13" xfId="3" applyFont="1" applyFill="1" applyBorder="1" applyAlignment="1" applyProtection="1">
      <alignment horizontal="center" vertical="center" wrapText="1"/>
      <protection locked="0"/>
    </xf>
    <xf numFmtId="9" fontId="6" fillId="6" borderId="14" xfId="3" applyFont="1" applyFill="1" applyBorder="1" applyAlignment="1" applyProtection="1">
      <alignment horizontal="center" vertical="center" wrapText="1"/>
      <protection locked="0"/>
    </xf>
    <xf numFmtId="9" fontId="6" fillId="6" borderId="15" xfId="3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9" fontId="2" fillId="6" borderId="18" xfId="3" applyFont="1" applyFill="1" applyBorder="1" applyAlignment="1" applyProtection="1">
      <alignment horizontal="center" vertical="center" wrapText="1"/>
      <protection locked="0"/>
    </xf>
    <xf numFmtId="9" fontId="6" fillId="6" borderId="20" xfId="3" applyFont="1" applyFill="1" applyBorder="1" applyAlignment="1" applyProtection="1">
      <alignment horizontal="center" vertical="center" wrapText="1"/>
      <protection locked="0"/>
    </xf>
    <xf numFmtId="9" fontId="6" fillId="6" borderId="21" xfId="3" applyFont="1" applyFill="1" applyBorder="1" applyAlignment="1" applyProtection="1">
      <alignment horizontal="center" vertical="center" wrapText="1"/>
      <protection locked="0"/>
    </xf>
    <xf numFmtId="9" fontId="6" fillId="6" borderId="22" xfId="3" applyFont="1" applyFill="1" applyBorder="1" applyAlignment="1" applyProtection="1">
      <alignment horizontal="center" vertical="center" wrapText="1"/>
      <protection locked="0"/>
    </xf>
    <xf numFmtId="9" fontId="6" fillId="6" borderId="23" xfId="3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8" borderId="16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0" fontId="6" fillId="6" borderId="25" xfId="0" applyFont="1" applyFill="1" applyBorder="1" applyAlignment="1" applyProtection="1">
      <alignment horizontal="center" vertical="center" wrapText="1"/>
      <protection locked="0"/>
    </xf>
    <xf numFmtId="0" fontId="6" fillId="6" borderId="26" xfId="0" applyFont="1" applyFill="1" applyBorder="1" applyAlignment="1" applyProtection="1">
      <alignment horizontal="center" vertical="center" wrapText="1"/>
      <protection locked="0"/>
    </xf>
    <xf numFmtId="9" fontId="2" fillId="6" borderId="26" xfId="3" applyFont="1" applyFill="1" applyBorder="1" applyAlignment="1" applyProtection="1">
      <alignment horizontal="center" vertical="center" wrapText="1"/>
      <protection locked="0"/>
    </xf>
    <xf numFmtId="164" fontId="6" fillId="6" borderId="27" xfId="1" applyNumberFormat="1" applyFont="1" applyFill="1" applyBorder="1" applyAlignment="1" applyProtection="1">
      <alignment horizontal="center" vertical="center" wrapText="1"/>
      <protection locked="0"/>
    </xf>
    <xf numFmtId="164" fontId="6" fillId="6" borderId="2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7" borderId="29" xfId="0" applyFont="1" applyFill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 applyProtection="1">
      <alignment horizontal="center" vertical="center" wrapText="1"/>
      <protection locked="0"/>
    </xf>
    <xf numFmtId="0" fontId="6" fillId="6" borderId="31" xfId="0" applyFont="1" applyFill="1" applyBorder="1" applyAlignment="1" applyProtection="1">
      <alignment horizontal="center" vertical="center" wrapText="1"/>
      <protection locked="0"/>
    </xf>
    <xf numFmtId="0" fontId="6" fillId="6" borderId="32" xfId="0" applyFont="1" applyFill="1" applyBorder="1" applyAlignment="1" applyProtection="1">
      <alignment horizontal="center" vertical="center" wrapText="1"/>
      <protection locked="0"/>
    </xf>
    <xf numFmtId="0" fontId="6" fillId="6" borderId="33" xfId="0" applyFont="1" applyFill="1" applyBorder="1" applyAlignment="1" applyProtection="1">
      <alignment horizontal="center" vertical="center" wrapText="1"/>
      <protection locked="0"/>
    </xf>
    <xf numFmtId="9" fontId="2" fillId="6" borderId="32" xfId="3" applyFont="1" applyFill="1" applyBorder="1" applyAlignment="1" applyProtection="1">
      <alignment horizontal="center" vertical="center" wrapText="1"/>
      <protection locked="0"/>
    </xf>
    <xf numFmtId="164" fontId="6" fillId="6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6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6" fillId="9" borderId="37" xfId="0" applyFont="1" applyFill="1" applyBorder="1" applyAlignment="1" applyProtection="1">
      <alignment horizontal="center" vertical="center" wrapText="1"/>
      <protection locked="0"/>
    </xf>
    <xf numFmtId="0" fontId="6" fillId="5" borderId="37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164" fontId="6" fillId="7" borderId="3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36" xfId="0" applyFont="1" applyFill="1" applyBorder="1" applyAlignment="1" applyProtection="1">
      <alignment horizontal="center" vertical="center" wrapText="1"/>
      <protection locked="0"/>
    </xf>
    <xf numFmtId="0" fontId="6" fillId="8" borderId="36" xfId="0" applyFont="1" applyFill="1" applyBorder="1" applyAlignment="1" applyProtection="1">
      <alignment horizontal="center" vertical="center" wrapText="1"/>
      <protection locked="0"/>
    </xf>
    <xf numFmtId="0" fontId="6" fillId="10" borderId="36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9" fontId="10" fillId="0" borderId="38" xfId="3" applyFont="1" applyBorder="1" applyAlignment="1" applyProtection="1">
      <alignment horizontal="center" vertical="center" wrapText="1"/>
      <protection locked="0"/>
    </xf>
    <xf numFmtId="164" fontId="10" fillId="0" borderId="39" xfId="1" applyNumberFormat="1" applyFont="1" applyBorder="1" applyAlignment="1" applyProtection="1">
      <alignment horizontal="center" vertical="center" wrapText="1"/>
      <protection locked="0"/>
    </xf>
    <xf numFmtId="42" fontId="0" fillId="0" borderId="18" xfId="2" applyFon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9" fontId="0" fillId="2" borderId="38" xfId="3" applyFont="1" applyFill="1" applyBorder="1" applyAlignment="1" applyProtection="1">
      <alignment horizontal="center" vertical="center"/>
    </xf>
    <xf numFmtId="9" fontId="0" fillId="2" borderId="40" xfId="0" applyNumberFormat="1" applyFill="1" applyBorder="1" applyAlignment="1">
      <alignment horizontal="center" vertical="center"/>
    </xf>
    <xf numFmtId="164" fontId="0" fillId="0" borderId="40" xfId="1" applyNumberFormat="1" applyFont="1" applyBorder="1" applyAlignment="1" applyProtection="1">
      <alignment horizontal="right" vertical="center"/>
      <protection locked="0"/>
    </xf>
    <xf numFmtId="9" fontId="0" fillId="2" borderId="38" xfId="3" applyFont="1" applyFill="1" applyBorder="1" applyAlignment="1" applyProtection="1">
      <alignment horizontal="center" vertical="center"/>
      <protection locked="0"/>
    </xf>
    <xf numFmtId="9" fontId="0" fillId="2" borderId="40" xfId="0" applyNumberFormat="1" applyFill="1" applyBorder="1" applyAlignment="1" applyProtection="1">
      <alignment horizontal="center" vertical="center"/>
      <protection locked="0"/>
    </xf>
    <xf numFmtId="9" fontId="0" fillId="0" borderId="18" xfId="3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9" fontId="10" fillId="0" borderId="41" xfId="3" applyFont="1" applyBorder="1" applyAlignment="1" applyProtection="1">
      <alignment horizontal="center" vertical="center" wrapText="1"/>
      <protection locked="0"/>
    </xf>
    <xf numFmtId="164" fontId="10" fillId="0" borderId="42" xfId="1" applyNumberFormat="1" applyFont="1" applyBorder="1" applyAlignment="1" applyProtection="1">
      <alignment horizontal="center" vertical="center" wrapText="1"/>
      <protection locked="0"/>
    </xf>
    <xf numFmtId="42" fontId="10" fillId="0" borderId="18" xfId="2" applyFon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9" fontId="10" fillId="0" borderId="26" xfId="3" applyFont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42" fontId="0" fillId="0" borderId="26" xfId="2" applyFont="1" applyBorder="1" applyAlignment="1" applyProtection="1">
      <alignment horizontal="right" vertical="center"/>
      <protection locked="0"/>
    </xf>
    <xf numFmtId="9" fontId="10" fillId="0" borderId="26" xfId="3" applyFont="1" applyBorder="1" applyAlignment="1" applyProtection="1">
      <alignment horizontal="center" vertical="center" wrapText="1"/>
      <protection locked="0"/>
    </xf>
    <xf numFmtId="165" fontId="0" fillId="2" borderId="38" xfId="3" applyNumberFormat="1" applyFont="1" applyFill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9" fontId="10" fillId="0" borderId="44" xfId="3" applyFont="1" applyBorder="1" applyAlignment="1" applyProtection="1">
      <alignment horizontal="center" vertical="center" wrapText="1"/>
      <protection locked="0"/>
    </xf>
    <xf numFmtId="3" fontId="0" fillId="0" borderId="43" xfId="0" applyNumberFormat="1" applyBorder="1" applyAlignment="1" applyProtection="1">
      <alignment horizontal="right" vertical="center"/>
      <protection locked="0"/>
    </xf>
    <xf numFmtId="6" fontId="0" fillId="0" borderId="26" xfId="2" applyNumberFormat="1" applyFont="1" applyBorder="1" applyAlignment="1" applyProtection="1">
      <alignment horizontal="right" vertical="center"/>
      <protection locked="0"/>
    </xf>
    <xf numFmtId="164" fontId="10" fillId="0" borderId="46" xfId="1" applyNumberFormat="1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9" fontId="10" fillId="0" borderId="44" xfId="3" applyFont="1" applyBorder="1" applyAlignment="1" applyProtection="1">
      <alignment horizontal="left" vertical="center" wrapText="1"/>
      <protection locked="0"/>
    </xf>
    <xf numFmtId="42" fontId="0" fillId="0" borderId="48" xfId="2" applyFont="1" applyBorder="1" applyAlignment="1" applyProtection="1">
      <alignment horizontal="right" vertical="center"/>
      <protection locked="0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9" fontId="10" fillId="0" borderId="51" xfId="3" applyFont="1" applyBorder="1" applyAlignment="1" applyProtection="1">
      <alignment horizontal="center" vertical="center" wrapText="1"/>
      <protection locked="0"/>
    </xf>
    <xf numFmtId="164" fontId="0" fillId="0" borderId="43" xfId="1" applyNumberFormat="1" applyFont="1" applyBorder="1" applyAlignment="1" applyProtection="1">
      <alignment horizontal="right" vertical="center"/>
      <protection locked="0"/>
    </xf>
    <xf numFmtId="164" fontId="10" fillId="0" borderId="52" xfId="1" applyNumberFormat="1" applyFont="1" applyBorder="1" applyAlignment="1" applyProtection="1">
      <alignment horizontal="center" vertical="center" wrapText="1"/>
      <protection locked="0"/>
    </xf>
    <xf numFmtId="0" fontId="9" fillId="11" borderId="53" xfId="0" applyFont="1" applyFill="1" applyBorder="1" applyAlignment="1" applyProtection="1">
      <alignment horizontal="center" vertical="center" wrapText="1"/>
      <protection locked="0"/>
    </xf>
    <xf numFmtId="0" fontId="10" fillId="11" borderId="18" xfId="0" applyFont="1" applyFill="1" applyBorder="1" applyAlignment="1" applyProtection="1">
      <alignment horizontal="left" vertical="center" wrapText="1"/>
      <protection locked="0"/>
    </xf>
    <xf numFmtId="9" fontId="10" fillId="11" borderId="38" xfId="3" applyFont="1" applyFill="1" applyBorder="1" applyAlignment="1" applyProtection="1">
      <alignment horizontal="center" vertical="center" wrapText="1"/>
      <protection locked="0"/>
    </xf>
    <xf numFmtId="0" fontId="0" fillId="11" borderId="40" xfId="0" applyFill="1" applyBorder="1" applyAlignment="1" applyProtection="1">
      <alignment horizontal="right" vertical="center"/>
      <protection locked="0"/>
    </xf>
    <xf numFmtId="42" fontId="0" fillId="11" borderId="18" xfId="2" applyFont="1" applyFill="1" applyBorder="1" applyAlignment="1" applyProtection="1">
      <alignment horizontal="right" vertical="center"/>
      <protection locked="0"/>
    </xf>
    <xf numFmtId="164" fontId="10" fillId="11" borderId="39" xfId="1" applyNumberFormat="1" applyFont="1" applyFill="1" applyBorder="1" applyAlignment="1" applyProtection="1">
      <alignment horizontal="center" vertical="center" wrapText="1"/>
      <protection locked="0"/>
    </xf>
    <xf numFmtId="0" fontId="10" fillId="11" borderId="40" xfId="0" applyFont="1" applyFill="1" applyBorder="1" applyAlignment="1" applyProtection="1">
      <alignment horizontal="right" vertical="center"/>
      <protection locked="0"/>
    </xf>
    <xf numFmtId="42" fontId="10" fillId="11" borderId="18" xfId="2" applyFont="1" applyFill="1" applyBorder="1" applyAlignment="1" applyProtection="1">
      <alignment horizontal="right" vertical="center"/>
      <protection locked="0"/>
    </xf>
    <xf numFmtId="164" fontId="0" fillId="11" borderId="40" xfId="1" applyNumberFormat="1" applyFont="1" applyFill="1" applyBorder="1" applyAlignment="1" applyProtection="1">
      <alignment horizontal="right" vertical="center"/>
      <protection locked="0"/>
    </xf>
    <xf numFmtId="9" fontId="0" fillId="11" borderId="18" xfId="3" applyFon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locked="0"/>
    </xf>
    <xf numFmtId="0" fontId="0" fillId="11" borderId="0" xfId="0" applyFill="1" applyAlignment="1" applyProtection="1">
      <alignment wrapText="1"/>
      <protection locked="0"/>
    </xf>
    <xf numFmtId="9" fontId="0" fillId="0" borderId="0" xfId="3" applyFont="1" applyProtection="1"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</cellXfs>
  <cellStyles count="4">
    <cellStyle name="Millares" xfId="1" builtinId="3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773AE78D-CDF1-43B4-9806-25A895E70F3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556A5706-E0CC-471D-BA9B-D6D566C410E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409575</xdr:colOff>
      <xdr:row>0</xdr:row>
      <xdr:rowOff>123825</xdr:rowOff>
    </xdr:from>
    <xdr:to>
      <xdr:col>1</xdr:col>
      <xdr:colOff>1809750</xdr:colOff>
      <xdr:row>0</xdr:row>
      <xdr:rowOff>838200</xdr:rowOff>
    </xdr:to>
    <xdr:pic>
      <xdr:nvPicPr>
        <xdr:cNvPr id="4" name="Imagen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44802671-3DAC-478F-A196-DC97264D23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b="15000"/>
        <a:stretch/>
      </xdr:blipFill>
      <xdr:spPr bwMode="auto">
        <a:xfrm>
          <a:off x="409575" y="123825"/>
          <a:ext cx="3425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1BA34-8E59-41D0-9B0B-606F5B2349E1}">
  <sheetPr filterMode="1"/>
  <dimension ref="A1:Y35"/>
  <sheetViews>
    <sheetView showGridLines="0" tabSelected="1" topLeftCell="I11" zoomScale="71" zoomScaleNormal="71" workbookViewId="0">
      <selection activeCell="R33" sqref="R33"/>
    </sheetView>
  </sheetViews>
  <sheetFormatPr baseColWidth="10" defaultColWidth="11.453125" defaultRowHeight="14.5" x14ac:dyDescent="0.35"/>
  <cols>
    <col min="1" max="1" width="29" style="128" customWidth="1"/>
    <col min="2" max="2" width="29" style="3" customWidth="1"/>
    <col min="3" max="3" width="34.7265625" style="3" customWidth="1"/>
    <col min="4" max="4" width="19.26953125" style="3" customWidth="1"/>
    <col min="5" max="5" width="19.7265625" style="3" customWidth="1"/>
    <col min="6" max="6" width="16.453125" style="125" customWidth="1"/>
    <col min="7" max="7" width="25.26953125" style="125" customWidth="1"/>
    <col min="8" max="8" width="16.81640625" style="126" customWidth="1"/>
    <col min="9" max="9" width="22.54296875" style="126" customWidth="1"/>
    <col min="10" max="11" width="16.81640625" style="126" customWidth="1"/>
    <col min="12" max="12" width="15.26953125" style="3" customWidth="1"/>
    <col min="13" max="13" width="19.54296875" style="3" customWidth="1"/>
    <col min="14" max="14" width="19.26953125" style="3" customWidth="1"/>
    <col min="15" max="15" width="19.81640625" style="3" customWidth="1"/>
    <col min="16" max="16" width="26" style="3" customWidth="1"/>
    <col min="17" max="17" width="24.1796875" style="3" customWidth="1"/>
    <col min="18" max="18" width="49.453125" style="3" customWidth="1"/>
    <col min="19" max="19" width="19.81640625" style="127" customWidth="1"/>
    <col min="20" max="20" width="19.81640625" style="3" customWidth="1"/>
    <col min="21" max="21" width="27.81640625" style="3" customWidth="1"/>
    <col min="22" max="22" width="19.81640625" style="3" customWidth="1"/>
    <col min="23" max="23" width="28.54296875" style="3" customWidth="1"/>
    <col min="24" max="24" width="33" style="3" customWidth="1"/>
    <col min="25" max="25" width="22.7265625" style="3" customWidth="1"/>
    <col min="26" max="16384" width="11.453125" style="3"/>
  </cols>
  <sheetData>
    <row r="1" spans="1:25" ht="75" customHeight="1" x14ac:dyDescent="0.3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6.25" customHeight="1" x14ac:dyDescent="0.35">
      <c r="A2" s="4" t="s">
        <v>1</v>
      </c>
      <c r="B2" s="5" t="s">
        <v>2</v>
      </c>
      <c r="C2" s="6"/>
      <c r="D2" s="6"/>
      <c r="E2" s="6"/>
      <c r="F2" s="6"/>
      <c r="G2" s="7"/>
      <c r="H2" s="8" t="s">
        <v>3</v>
      </c>
      <c r="I2" s="9"/>
      <c r="J2" s="5" t="s">
        <v>4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6.25" customHeight="1" x14ac:dyDescent="0.35">
      <c r="A3" s="4" t="s">
        <v>5</v>
      </c>
      <c r="B3" s="5"/>
      <c r="C3" s="6"/>
      <c r="D3" s="6"/>
      <c r="E3" s="6"/>
      <c r="F3" s="6"/>
      <c r="G3" s="7"/>
      <c r="H3" s="10"/>
      <c r="I3" s="11" t="s">
        <v>6</v>
      </c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.75" customHeight="1" x14ac:dyDescent="0.35">
      <c r="A4" s="12" t="s">
        <v>7</v>
      </c>
      <c r="B4" s="5">
        <v>2023</v>
      </c>
      <c r="C4" s="6"/>
      <c r="D4" s="6"/>
      <c r="E4" s="6"/>
      <c r="F4" s="6"/>
      <c r="G4" s="7"/>
      <c r="H4" s="8" t="s">
        <v>8</v>
      </c>
      <c r="I4" s="9"/>
      <c r="J4" s="5" t="s">
        <v>9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38.25" customHeight="1" x14ac:dyDescent="0.35">
      <c r="A5" s="12" t="s">
        <v>10</v>
      </c>
      <c r="B5" s="5" t="s">
        <v>11</v>
      </c>
      <c r="C5" s="6"/>
      <c r="D5" s="6"/>
      <c r="E5" s="6"/>
      <c r="F5" s="6"/>
      <c r="G5" s="7"/>
      <c r="H5" s="8" t="s">
        <v>12</v>
      </c>
      <c r="I5" s="9"/>
      <c r="J5" s="5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 x14ac:dyDescent="0.4">
      <c r="A6" s="13" t="s">
        <v>14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15" thickBot="1" x14ac:dyDescent="0.4">
      <c r="A7" s="14" t="s">
        <v>15</v>
      </c>
      <c r="B7" s="15"/>
      <c r="C7" s="15"/>
      <c r="D7" s="15"/>
      <c r="E7" s="15"/>
      <c r="F7" s="15"/>
      <c r="G7" s="15"/>
      <c r="H7" s="16"/>
      <c r="I7" s="16"/>
      <c r="J7" s="16"/>
      <c r="K7" s="16"/>
      <c r="L7" s="17" t="s">
        <v>16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8" customHeight="1" x14ac:dyDescent="0.35">
      <c r="A8" s="19" t="s">
        <v>17</v>
      </c>
      <c r="B8" s="20"/>
      <c r="C8" s="20" t="s">
        <v>18</v>
      </c>
      <c r="D8" s="21" t="s">
        <v>19</v>
      </c>
      <c r="E8" s="20" t="s">
        <v>20</v>
      </c>
      <c r="F8" s="22" t="s">
        <v>21</v>
      </c>
      <c r="G8" s="22" t="s">
        <v>22</v>
      </c>
      <c r="H8" s="23" t="s">
        <v>23</v>
      </c>
      <c r="I8" s="24"/>
      <c r="J8" s="25" t="s">
        <v>24</v>
      </c>
      <c r="K8" s="26"/>
      <c r="L8" s="27"/>
      <c r="M8" s="28"/>
      <c r="N8" s="28"/>
      <c r="O8" s="28"/>
      <c r="P8" s="29"/>
      <c r="Q8" s="29"/>
      <c r="R8" s="29"/>
      <c r="S8" s="30"/>
      <c r="T8" s="31"/>
      <c r="U8" s="31"/>
      <c r="V8" s="31"/>
      <c r="W8" s="31"/>
      <c r="X8" s="31"/>
      <c r="Y8" s="31"/>
    </row>
    <row r="9" spans="1:25" ht="18" customHeight="1" x14ac:dyDescent="0.35">
      <c r="A9" s="32"/>
      <c r="B9" s="33"/>
      <c r="C9" s="33"/>
      <c r="D9" s="34"/>
      <c r="E9" s="33"/>
      <c r="F9" s="35"/>
      <c r="G9" s="35"/>
      <c r="H9" s="36"/>
      <c r="I9" s="37"/>
      <c r="J9" s="38"/>
      <c r="K9" s="39"/>
      <c r="L9" s="40" t="s">
        <v>25</v>
      </c>
      <c r="M9" s="41"/>
      <c r="N9" s="41"/>
      <c r="O9" s="41"/>
      <c r="P9" s="41"/>
      <c r="Q9" s="41"/>
      <c r="R9" s="42"/>
      <c r="S9" s="43" t="s">
        <v>26</v>
      </c>
      <c r="T9" s="44"/>
      <c r="U9" s="44"/>
      <c r="V9" s="44"/>
      <c r="W9" s="44"/>
      <c r="X9" s="44"/>
      <c r="Y9" s="44"/>
    </row>
    <row r="10" spans="1:25" ht="18" customHeight="1" thickBot="1" x14ac:dyDescent="0.4">
      <c r="A10" s="45"/>
      <c r="B10" s="46"/>
      <c r="C10" s="46"/>
      <c r="D10" s="34"/>
      <c r="E10" s="46"/>
      <c r="F10" s="47"/>
      <c r="G10" s="47"/>
      <c r="H10" s="48" t="s">
        <v>27</v>
      </c>
      <c r="I10" s="49" t="s">
        <v>28</v>
      </c>
      <c r="J10" s="48" t="s">
        <v>27</v>
      </c>
      <c r="K10" s="49" t="s">
        <v>28</v>
      </c>
      <c r="L10" s="27" t="s">
        <v>29</v>
      </c>
      <c r="M10" s="28"/>
      <c r="N10" s="28"/>
      <c r="O10" s="28"/>
      <c r="P10" s="28"/>
      <c r="Q10" s="28"/>
      <c r="R10" s="50"/>
      <c r="S10" s="51" t="s">
        <v>29</v>
      </c>
      <c r="T10" s="52"/>
      <c r="U10" s="52"/>
      <c r="V10" s="52"/>
      <c r="W10" s="52"/>
      <c r="X10" s="52"/>
      <c r="Y10" s="52"/>
    </row>
    <row r="11" spans="1:25" ht="152.25" customHeight="1" thickBot="1" x14ac:dyDescent="0.4">
      <c r="A11" s="53"/>
      <c r="B11" s="54"/>
      <c r="C11" s="54"/>
      <c r="D11" s="55"/>
      <c r="E11" s="54"/>
      <c r="F11" s="56"/>
      <c r="G11" s="56"/>
      <c r="H11" s="57"/>
      <c r="I11" s="58"/>
      <c r="J11" s="57"/>
      <c r="K11" s="58"/>
      <c r="L11" s="59" t="s">
        <v>30</v>
      </c>
      <c r="M11" s="59" t="s">
        <v>31</v>
      </c>
      <c r="N11" s="60" t="s">
        <v>32</v>
      </c>
      <c r="O11" s="60" t="s">
        <v>33</v>
      </c>
      <c r="P11" s="61" t="s">
        <v>34</v>
      </c>
      <c r="Q11" s="61" t="s">
        <v>35</v>
      </c>
      <c r="R11" s="62" t="s">
        <v>36</v>
      </c>
      <c r="S11" s="63" t="s">
        <v>30</v>
      </c>
      <c r="T11" s="64" t="s">
        <v>31</v>
      </c>
      <c r="U11" s="65" t="s">
        <v>32</v>
      </c>
      <c r="V11" s="65" t="s">
        <v>33</v>
      </c>
      <c r="W11" s="66" t="s">
        <v>34</v>
      </c>
      <c r="X11" s="66" t="s">
        <v>35</v>
      </c>
      <c r="Y11" s="64" t="s">
        <v>36</v>
      </c>
    </row>
    <row r="12" spans="1:25" ht="43.5" hidden="1" x14ac:dyDescent="0.35">
      <c r="A12" s="67" t="s">
        <v>37</v>
      </c>
      <c r="B12" s="68" t="s">
        <v>38</v>
      </c>
      <c r="C12" s="68" t="s">
        <v>38</v>
      </c>
      <c r="D12" s="68" t="s">
        <v>39</v>
      </c>
      <c r="E12" s="68" t="s">
        <v>40</v>
      </c>
      <c r="F12" s="69"/>
      <c r="G12" s="69"/>
      <c r="H12" s="70"/>
      <c r="I12" s="71"/>
      <c r="J12" s="70"/>
      <c r="K12" s="70"/>
      <c r="L12" s="72"/>
      <c r="M12" s="71"/>
      <c r="N12" s="73">
        <f>IFERROR((1-(L12/H12)),0)</f>
        <v>0</v>
      </c>
      <c r="O12" s="73">
        <f>IFERROR((1-(M12/I12)),0)</f>
        <v>0</v>
      </c>
      <c r="P12" s="74">
        <f>IFERROR((N12/G12),0)</f>
        <v>0</v>
      </c>
      <c r="Q12" s="74">
        <f>IFERROR((O12/F12),0)</f>
        <v>0</v>
      </c>
      <c r="R12" s="72"/>
      <c r="S12" s="75"/>
      <c r="T12" s="71"/>
      <c r="U12" s="76">
        <f>IFERROR((1-(S12/J12)),0)</f>
        <v>0</v>
      </c>
      <c r="V12" s="76">
        <f>IFERROR((1-(T12/K12)),0)</f>
        <v>0</v>
      </c>
      <c r="W12" s="77">
        <f>IFERROR((U12/G12),0)</f>
        <v>0</v>
      </c>
      <c r="X12" s="77">
        <f>IFERROR((V12/F12),0)</f>
        <v>0</v>
      </c>
      <c r="Y12" s="78"/>
    </row>
    <row r="13" spans="1:25" ht="85.5" customHeight="1" x14ac:dyDescent="0.35">
      <c r="A13" s="79"/>
      <c r="B13" s="80" t="s">
        <v>41</v>
      </c>
      <c r="C13" s="80" t="s">
        <v>42</v>
      </c>
      <c r="D13" s="80" t="s">
        <v>43</v>
      </c>
      <c r="E13" s="80" t="s">
        <v>44</v>
      </c>
      <c r="F13" s="81">
        <v>0.05</v>
      </c>
      <c r="G13" s="81">
        <v>0.05</v>
      </c>
      <c r="H13" s="82">
        <v>3413</v>
      </c>
      <c r="I13" s="71">
        <v>44576771</v>
      </c>
      <c r="J13" s="82">
        <v>0</v>
      </c>
      <c r="K13" s="82">
        <v>0</v>
      </c>
      <c r="L13" s="82">
        <v>9491</v>
      </c>
      <c r="M13" s="83">
        <v>125877244</v>
      </c>
      <c r="N13" s="73">
        <f>IFERROR((1-(L13/H13)),0)</f>
        <v>-1.7808379724582477</v>
      </c>
      <c r="O13" s="73">
        <f>IFERROR((1-(M13/I13)),0)</f>
        <v>-1.8238304654233479</v>
      </c>
      <c r="P13" s="74">
        <f>IFERROR((N13/G13),0)</f>
        <v>-35.616759449164952</v>
      </c>
      <c r="Q13" s="74">
        <f>IFERROR((O13/F13),0)</f>
        <v>-36.476609308466955</v>
      </c>
      <c r="R13" s="84" t="s">
        <v>45</v>
      </c>
      <c r="S13" s="75"/>
      <c r="T13" s="71"/>
      <c r="U13" s="76">
        <f t="shared" ref="U13:V32" si="0">IFERROR((1-(S13/J13)),0)</f>
        <v>0</v>
      </c>
      <c r="V13" s="76">
        <f t="shared" si="0"/>
        <v>0</v>
      </c>
      <c r="W13" s="77">
        <f>IFERROR((U13/G13),0)</f>
        <v>0</v>
      </c>
      <c r="X13" s="77">
        <f t="shared" ref="X13:X32" si="1">IFERROR((V13/F13),0)</f>
        <v>0</v>
      </c>
      <c r="Y13" s="78"/>
    </row>
    <row r="14" spans="1:25" ht="79.5" hidden="1" customHeight="1" x14ac:dyDescent="0.35">
      <c r="A14" s="85" t="s">
        <v>46</v>
      </c>
      <c r="B14" s="86" t="s">
        <v>47</v>
      </c>
      <c r="C14" s="80" t="s">
        <v>48</v>
      </c>
      <c r="D14" s="80" t="s">
        <v>49</v>
      </c>
      <c r="E14" s="80" t="s">
        <v>40</v>
      </c>
      <c r="F14" s="87"/>
      <c r="G14" s="87"/>
      <c r="H14" s="82"/>
      <c r="I14" s="71"/>
      <c r="J14" s="82"/>
      <c r="K14" s="82"/>
      <c r="L14" s="88"/>
      <c r="M14" s="89"/>
      <c r="N14" s="73">
        <f t="shared" ref="N14:O32" si="2">IFERROR((1-(L14/H14)),0)</f>
        <v>0</v>
      </c>
      <c r="O14" s="73">
        <f t="shared" si="2"/>
        <v>0</v>
      </c>
      <c r="P14" s="74">
        <f t="shared" ref="P14:P32" si="3">IFERROR((N14/G14),0)</f>
        <v>0</v>
      </c>
      <c r="Q14" s="74">
        <f t="shared" ref="Q14:Q32" si="4">IFERROR((O14/F14),0)</f>
        <v>0</v>
      </c>
      <c r="R14" s="72"/>
      <c r="S14" s="75"/>
      <c r="T14" s="71"/>
      <c r="U14" s="76">
        <f t="shared" si="0"/>
        <v>0</v>
      </c>
      <c r="V14" s="76">
        <f t="shared" si="0"/>
        <v>0</v>
      </c>
      <c r="W14" s="77">
        <f t="shared" ref="W14:W32" si="5">IFERROR((U14/G14),0)</f>
        <v>0</v>
      </c>
      <c r="X14" s="77">
        <f t="shared" si="1"/>
        <v>0</v>
      </c>
      <c r="Y14" s="78"/>
    </row>
    <row r="15" spans="1:25" ht="15.75" hidden="1" customHeight="1" x14ac:dyDescent="0.35">
      <c r="A15" s="85"/>
      <c r="B15" s="86"/>
      <c r="C15" s="80" t="s">
        <v>50</v>
      </c>
      <c r="D15" s="80" t="s">
        <v>51</v>
      </c>
      <c r="E15" s="80" t="s">
        <v>40</v>
      </c>
      <c r="F15" s="87"/>
      <c r="G15" s="87"/>
      <c r="H15" s="82"/>
      <c r="I15" s="71"/>
      <c r="J15" s="82"/>
      <c r="K15" s="82"/>
      <c r="L15" s="88"/>
      <c r="M15" s="89"/>
      <c r="N15" s="73">
        <f t="shared" si="2"/>
        <v>0</v>
      </c>
      <c r="O15" s="73">
        <f t="shared" si="2"/>
        <v>0</v>
      </c>
      <c r="P15" s="74">
        <f t="shared" si="3"/>
        <v>0</v>
      </c>
      <c r="Q15" s="74">
        <f t="shared" si="4"/>
        <v>0</v>
      </c>
      <c r="R15" s="72"/>
      <c r="S15" s="75"/>
      <c r="T15" s="71"/>
      <c r="U15" s="76">
        <f t="shared" si="0"/>
        <v>0</v>
      </c>
      <c r="V15" s="76">
        <f t="shared" si="0"/>
        <v>0</v>
      </c>
      <c r="W15" s="77">
        <f t="shared" si="5"/>
        <v>0</v>
      </c>
      <c r="X15" s="77">
        <f t="shared" si="1"/>
        <v>0</v>
      </c>
      <c r="Y15" s="78"/>
    </row>
    <row r="16" spans="1:25" ht="29" hidden="1" x14ac:dyDescent="0.35">
      <c r="A16" s="85" t="s">
        <v>52</v>
      </c>
      <c r="B16" s="86" t="s">
        <v>53</v>
      </c>
      <c r="C16" s="80" t="s">
        <v>54</v>
      </c>
      <c r="D16" s="80" t="s">
        <v>55</v>
      </c>
      <c r="E16" s="80" t="s">
        <v>40</v>
      </c>
      <c r="F16" s="87"/>
      <c r="G16" s="87"/>
      <c r="H16" s="82"/>
      <c r="I16" s="71"/>
      <c r="J16" s="82"/>
      <c r="K16" s="82"/>
      <c r="L16" s="88"/>
      <c r="M16" s="89"/>
      <c r="N16" s="73">
        <f t="shared" si="2"/>
        <v>0</v>
      </c>
      <c r="O16" s="73">
        <f t="shared" si="2"/>
        <v>0</v>
      </c>
      <c r="P16" s="74">
        <f t="shared" si="3"/>
        <v>0</v>
      </c>
      <c r="Q16" s="74">
        <f t="shared" si="4"/>
        <v>0</v>
      </c>
      <c r="R16" s="72"/>
      <c r="S16" s="75"/>
      <c r="T16" s="71"/>
      <c r="U16" s="76">
        <f t="shared" si="0"/>
        <v>0</v>
      </c>
      <c r="V16" s="76">
        <f t="shared" si="0"/>
        <v>0</v>
      </c>
      <c r="W16" s="77">
        <f t="shared" si="5"/>
        <v>0</v>
      </c>
      <c r="X16" s="77">
        <f t="shared" si="1"/>
        <v>0</v>
      </c>
      <c r="Y16" s="78"/>
    </row>
    <row r="17" spans="1:25" ht="48" hidden="1" customHeight="1" x14ac:dyDescent="0.35">
      <c r="A17" s="85"/>
      <c r="B17" s="86"/>
      <c r="C17" s="80" t="s">
        <v>56</v>
      </c>
      <c r="D17" s="80" t="s">
        <v>57</v>
      </c>
      <c r="E17" s="80" t="s">
        <v>40</v>
      </c>
      <c r="F17" s="87"/>
      <c r="G17" s="87"/>
      <c r="H17" s="82"/>
      <c r="I17" s="71"/>
      <c r="J17" s="82"/>
      <c r="K17" s="82"/>
      <c r="L17" s="88"/>
      <c r="M17" s="89"/>
      <c r="N17" s="73">
        <f t="shared" si="2"/>
        <v>0</v>
      </c>
      <c r="O17" s="73">
        <f t="shared" si="2"/>
        <v>0</v>
      </c>
      <c r="P17" s="74">
        <f t="shared" si="3"/>
        <v>0</v>
      </c>
      <c r="Q17" s="74">
        <f t="shared" si="4"/>
        <v>0</v>
      </c>
      <c r="R17" s="72"/>
      <c r="S17" s="75"/>
      <c r="T17" s="71"/>
      <c r="U17" s="76">
        <f t="shared" si="0"/>
        <v>0</v>
      </c>
      <c r="V17" s="76">
        <f t="shared" si="0"/>
        <v>0</v>
      </c>
      <c r="W17" s="77">
        <f t="shared" si="5"/>
        <v>0</v>
      </c>
      <c r="X17" s="77">
        <f t="shared" si="1"/>
        <v>0</v>
      </c>
      <c r="Y17" s="78"/>
    </row>
    <row r="18" spans="1:25" ht="58" x14ac:dyDescent="0.35">
      <c r="A18" s="85"/>
      <c r="B18" s="80" t="s">
        <v>58</v>
      </c>
      <c r="C18" s="80" t="s">
        <v>59</v>
      </c>
      <c r="D18" s="80" t="s">
        <v>55</v>
      </c>
      <c r="E18" s="80" t="s">
        <v>44</v>
      </c>
      <c r="F18" s="90">
        <v>0.05</v>
      </c>
      <c r="G18" s="90">
        <v>0.05</v>
      </c>
      <c r="H18" s="82">
        <v>5</v>
      </c>
      <c r="I18" s="71">
        <v>6575576</v>
      </c>
      <c r="J18" s="82">
        <v>0</v>
      </c>
      <c r="K18" s="82">
        <v>0</v>
      </c>
      <c r="L18" s="82">
        <v>2</v>
      </c>
      <c r="M18" s="71">
        <v>6615900</v>
      </c>
      <c r="N18" s="73">
        <f t="shared" si="2"/>
        <v>0.6</v>
      </c>
      <c r="O18" s="91">
        <f>IFERROR((1-(M18/I18)),0)</f>
        <v>-6.1323905312629101E-3</v>
      </c>
      <c r="P18" s="74">
        <f t="shared" si="3"/>
        <v>11.999999999999998</v>
      </c>
      <c r="Q18" s="74">
        <f>IFERROR((O18/F18),0)</f>
        <v>-0.1226478106252582</v>
      </c>
      <c r="R18" s="84" t="s">
        <v>60</v>
      </c>
      <c r="S18" s="75"/>
      <c r="T18" s="71"/>
      <c r="U18" s="76">
        <f t="shared" si="0"/>
        <v>0</v>
      </c>
      <c r="V18" s="76">
        <f t="shared" si="0"/>
        <v>0</v>
      </c>
      <c r="W18" s="77">
        <f t="shared" si="5"/>
        <v>0</v>
      </c>
      <c r="X18" s="77">
        <f>IFERROR((V18/F18),0)</f>
        <v>0</v>
      </c>
      <c r="Y18" s="78"/>
    </row>
    <row r="19" spans="1:25" ht="29" hidden="1" x14ac:dyDescent="0.35">
      <c r="A19" s="85"/>
      <c r="B19" s="86" t="s">
        <v>61</v>
      </c>
      <c r="C19" s="80" t="s">
        <v>62</v>
      </c>
      <c r="D19" s="80" t="s">
        <v>51</v>
      </c>
      <c r="E19" s="80" t="s">
        <v>40</v>
      </c>
      <c r="F19" s="87"/>
      <c r="G19" s="87"/>
      <c r="H19" s="82"/>
      <c r="I19" s="71"/>
      <c r="J19" s="82"/>
      <c r="K19" s="82"/>
      <c r="L19" s="88"/>
      <c r="M19" s="89"/>
      <c r="N19" s="73">
        <f t="shared" si="2"/>
        <v>0</v>
      </c>
      <c r="O19" s="73">
        <f t="shared" si="2"/>
        <v>0</v>
      </c>
      <c r="P19" s="74">
        <f t="shared" si="3"/>
        <v>0</v>
      </c>
      <c r="Q19" s="74">
        <f t="shared" si="4"/>
        <v>0</v>
      </c>
      <c r="R19" s="72"/>
      <c r="S19" s="75"/>
      <c r="T19" s="71"/>
      <c r="U19" s="76">
        <f t="shared" si="0"/>
        <v>0</v>
      </c>
      <c r="V19" s="76">
        <f t="shared" si="0"/>
        <v>0</v>
      </c>
      <c r="W19" s="77">
        <f t="shared" si="5"/>
        <v>0</v>
      </c>
      <c r="X19" s="77">
        <f t="shared" si="1"/>
        <v>0</v>
      </c>
      <c r="Y19" s="78"/>
    </row>
    <row r="20" spans="1:25" ht="43.5" hidden="1" x14ac:dyDescent="0.35">
      <c r="A20" s="85"/>
      <c r="B20" s="86"/>
      <c r="C20" s="80" t="s">
        <v>63</v>
      </c>
      <c r="D20" s="80" t="s">
        <v>64</v>
      </c>
      <c r="E20" s="80" t="s">
        <v>40</v>
      </c>
      <c r="F20" s="87"/>
      <c r="G20" s="87"/>
      <c r="H20" s="82"/>
      <c r="I20" s="71"/>
      <c r="J20" s="82"/>
      <c r="K20" s="82"/>
      <c r="L20" s="88"/>
      <c r="M20" s="89"/>
      <c r="N20" s="73">
        <f t="shared" si="2"/>
        <v>0</v>
      </c>
      <c r="O20" s="73">
        <f t="shared" si="2"/>
        <v>0</v>
      </c>
      <c r="P20" s="74">
        <f t="shared" si="3"/>
        <v>0</v>
      </c>
      <c r="Q20" s="74">
        <f t="shared" si="4"/>
        <v>0</v>
      </c>
      <c r="R20" s="72"/>
      <c r="S20" s="75"/>
      <c r="T20" s="71"/>
      <c r="U20" s="76">
        <f t="shared" si="0"/>
        <v>0</v>
      </c>
      <c r="V20" s="76">
        <f t="shared" si="0"/>
        <v>0</v>
      </c>
      <c r="W20" s="77">
        <f t="shared" si="5"/>
        <v>0</v>
      </c>
      <c r="X20" s="77">
        <f t="shared" si="1"/>
        <v>0</v>
      </c>
      <c r="Y20" s="78"/>
    </row>
    <row r="21" spans="1:25" ht="40.5" hidden="1" customHeight="1" x14ac:dyDescent="0.35">
      <c r="A21" s="85"/>
      <c r="B21" s="86"/>
      <c r="C21" s="80" t="s">
        <v>65</v>
      </c>
      <c r="D21" s="80" t="s">
        <v>51</v>
      </c>
      <c r="E21" s="80" t="s">
        <v>40</v>
      </c>
      <c r="F21" s="87"/>
      <c r="G21" s="87"/>
      <c r="H21" s="82"/>
      <c r="I21" s="71"/>
      <c r="J21" s="82"/>
      <c r="K21" s="82"/>
      <c r="L21" s="88"/>
      <c r="M21" s="89"/>
      <c r="N21" s="73">
        <f t="shared" si="2"/>
        <v>0</v>
      </c>
      <c r="O21" s="73">
        <f t="shared" si="2"/>
        <v>0</v>
      </c>
      <c r="P21" s="74">
        <f t="shared" si="3"/>
        <v>0</v>
      </c>
      <c r="Q21" s="74">
        <f t="shared" si="4"/>
        <v>0</v>
      </c>
      <c r="R21" s="72"/>
      <c r="S21" s="75"/>
      <c r="T21" s="71"/>
      <c r="U21" s="76">
        <f t="shared" si="0"/>
        <v>0</v>
      </c>
      <c r="V21" s="76">
        <f t="shared" si="0"/>
        <v>0</v>
      </c>
      <c r="W21" s="77">
        <f t="shared" si="5"/>
        <v>0</v>
      </c>
      <c r="X21" s="77">
        <f t="shared" si="1"/>
        <v>0</v>
      </c>
      <c r="Y21" s="78"/>
    </row>
    <row r="22" spans="1:25" ht="63.75" hidden="1" customHeight="1" x14ac:dyDescent="0.35">
      <c r="A22" s="85"/>
      <c r="B22" s="86"/>
      <c r="C22" s="80" t="s">
        <v>66</v>
      </c>
      <c r="D22" s="80" t="s">
        <v>67</v>
      </c>
      <c r="E22" s="80" t="s">
        <v>40</v>
      </c>
      <c r="F22" s="87"/>
      <c r="G22" s="87"/>
      <c r="H22" s="82"/>
      <c r="I22" s="71"/>
      <c r="J22" s="82"/>
      <c r="K22" s="82"/>
      <c r="L22" s="88"/>
      <c r="M22" s="89"/>
      <c r="N22" s="73">
        <f t="shared" si="2"/>
        <v>0</v>
      </c>
      <c r="O22" s="73">
        <f t="shared" si="2"/>
        <v>0</v>
      </c>
      <c r="P22" s="74">
        <f t="shared" si="3"/>
        <v>0</v>
      </c>
      <c r="Q22" s="74">
        <f t="shared" si="4"/>
        <v>0</v>
      </c>
      <c r="R22" s="72"/>
      <c r="S22" s="75"/>
      <c r="T22" s="71"/>
      <c r="U22" s="76">
        <f t="shared" si="0"/>
        <v>0</v>
      </c>
      <c r="V22" s="76">
        <f t="shared" si="0"/>
        <v>0</v>
      </c>
      <c r="W22" s="77">
        <f t="shared" si="5"/>
        <v>0</v>
      </c>
      <c r="X22" s="77">
        <f t="shared" si="1"/>
        <v>0</v>
      </c>
      <c r="Y22" s="78"/>
    </row>
    <row r="23" spans="1:25" ht="36.75" hidden="1" customHeight="1" x14ac:dyDescent="0.35">
      <c r="A23" s="85"/>
      <c r="B23" s="92" t="s">
        <v>68</v>
      </c>
      <c r="C23" s="80" t="s">
        <v>69</v>
      </c>
      <c r="D23" s="80" t="s">
        <v>70</v>
      </c>
      <c r="E23" s="80" t="s">
        <v>40</v>
      </c>
      <c r="F23" s="87"/>
      <c r="G23" s="87"/>
      <c r="H23" s="82"/>
      <c r="I23" s="71"/>
      <c r="J23" s="82"/>
      <c r="K23" s="82"/>
      <c r="L23" s="88"/>
      <c r="M23" s="89"/>
      <c r="N23" s="73">
        <f t="shared" si="2"/>
        <v>0</v>
      </c>
      <c r="O23" s="73">
        <f t="shared" si="2"/>
        <v>0</v>
      </c>
      <c r="P23" s="74">
        <f t="shared" si="3"/>
        <v>0</v>
      </c>
      <c r="Q23" s="74">
        <f t="shared" si="4"/>
        <v>0</v>
      </c>
      <c r="R23" s="72"/>
      <c r="S23" s="75"/>
      <c r="T23" s="71"/>
      <c r="U23" s="76">
        <f t="shared" si="0"/>
        <v>0</v>
      </c>
      <c r="V23" s="76">
        <f t="shared" si="0"/>
        <v>0</v>
      </c>
      <c r="W23" s="77">
        <f t="shared" si="5"/>
        <v>0</v>
      </c>
      <c r="X23" s="77">
        <f t="shared" si="1"/>
        <v>0</v>
      </c>
      <c r="Y23" s="78"/>
    </row>
    <row r="24" spans="1:25" ht="54" hidden="1" customHeight="1" x14ac:dyDescent="0.35">
      <c r="A24" s="85"/>
      <c r="B24" s="93"/>
      <c r="C24" s="80" t="s">
        <v>71</v>
      </c>
      <c r="D24" s="80" t="s">
        <v>72</v>
      </c>
      <c r="E24" s="80" t="s">
        <v>40</v>
      </c>
      <c r="F24" s="87"/>
      <c r="G24" s="87"/>
      <c r="H24" s="82"/>
      <c r="I24" s="71"/>
      <c r="J24" s="82"/>
      <c r="K24" s="82"/>
      <c r="L24" s="88"/>
      <c r="M24" s="89"/>
      <c r="N24" s="73">
        <f t="shared" si="2"/>
        <v>0</v>
      </c>
      <c r="O24" s="73">
        <f t="shared" si="2"/>
        <v>0</v>
      </c>
      <c r="P24" s="74">
        <f t="shared" si="3"/>
        <v>0</v>
      </c>
      <c r="Q24" s="74">
        <f t="shared" si="4"/>
        <v>0</v>
      </c>
      <c r="R24" s="72"/>
      <c r="S24" s="75"/>
      <c r="T24" s="71"/>
      <c r="U24" s="76">
        <f t="shared" si="0"/>
        <v>0</v>
      </c>
      <c r="V24" s="76">
        <f t="shared" si="0"/>
        <v>0</v>
      </c>
      <c r="W24" s="77">
        <f t="shared" si="5"/>
        <v>0</v>
      </c>
      <c r="X24" s="77">
        <f t="shared" si="1"/>
        <v>0</v>
      </c>
      <c r="Y24" s="78"/>
    </row>
    <row r="25" spans="1:25" ht="72.5" hidden="1" x14ac:dyDescent="0.35">
      <c r="A25" s="85"/>
      <c r="B25" s="94" t="s">
        <v>73</v>
      </c>
      <c r="C25" s="80" t="s">
        <v>74</v>
      </c>
      <c r="D25" s="80" t="s">
        <v>51</v>
      </c>
      <c r="E25" s="80" t="s">
        <v>40</v>
      </c>
      <c r="F25" s="87"/>
      <c r="G25" s="87"/>
      <c r="H25" s="82"/>
      <c r="I25" s="71"/>
      <c r="J25" s="82"/>
      <c r="K25" s="82"/>
      <c r="L25" s="88"/>
      <c r="M25" s="89"/>
      <c r="N25" s="73">
        <f t="shared" si="2"/>
        <v>0</v>
      </c>
      <c r="O25" s="73">
        <f t="shared" si="2"/>
        <v>0</v>
      </c>
      <c r="P25" s="74">
        <f t="shared" si="3"/>
        <v>0</v>
      </c>
      <c r="Q25" s="74">
        <f t="shared" si="4"/>
        <v>0</v>
      </c>
      <c r="R25" s="72"/>
      <c r="S25" s="75"/>
      <c r="T25" s="71"/>
      <c r="U25" s="76">
        <f t="shared" si="0"/>
        <v>0</v>
      </c>
      <c r="V25" s="76">
        <f t="shared" si="0"/>
        <v>0</v>
      </c>
      <c r="W25" s="77">
        <f t="shared" si="5"/>
        <v>0</v>
      </c>
      <c r="X25" s="77">
        <f t="shared" si="1"/>
        <v>0</v>
      </c>
      <c r="Y25" s="78"/>
    </row>
    <row r="26" spans="1:25" ht="68.25" hidden="1" customHeight="1" x14ac:dyDescent="0.35">
      <c r="A26" s="85"/>
      <c r="B26" s="95"/>
      <c r="C26" s="80" t="s">
        <v>75</v>
      </c>
      <c r="D26" s="80" t="s">
        <v>51</v>
      </c>
      <c r="E26" s="80" t="s">
        <v>40</v>
      </c>
      <c r="F26" s="87"/>
      <c r="G26" s="87"/>
      <c r="H26" s="82"/>
      <c r="I26" s="71"/>
      <c r="J26" s="82"/>
      <c r="K26" s="82"/>
      <c r="L26" s="88"/>
      <c r="M26" s="89"/>
      <c r="N26" s="73">
        <f t="shared" si="2"/>
        <v>0</v>
      </c>
      <c r="O26" s="73">
        <f t="shared" si="2"/>
        <v>0</v>
      </c>
      <c r="P26" s="74">
        <f t="shared" si="3"/>
        <v>0</v>
      </c>
      <c r="Q26" s="74">
        <f t="shared" si="4"/>
        <v>0</v>
      </c>
      <c r="R26" s="72"/>
      <c r="S26" s="75"/>
      <c r="T26" s="71"/>
      <c r="U26" s="76">
        <f t="shared" si="0"/>
        <v>0</v>
      </c>
      <c r="V26" s="76">
        <f t="shared" si="0"/>
        <v>0</v>
      </c>
      <c r="W26" s="77">
        <f t="shared" si="5"/>
        <v>0</v>
      </c>
      <c r="X26" s="77">
        <f t="shared" si="1"/>
        <v>0</v>
      </c>
      <c r="Y26" s="78"/>
    </row>
    <row r="27" spans="1:25" ht="58" hidden="1" x14ac:dyDescent="0.35">
      <c r="A27" s="85"/>
      <c r="B27" s="94" t="s">
        <v>76</v>
      </c>
      <c r="C27" s="80" t="s">
        <v>77</v>
      </c>
      <c r="D27" s="80" t="s">
        <v>78</v>
      </c>
      <c r="E27" s="80" t="s">
        <v>40</v>
      </c>
      <c r="F27" s="87"/>
      <c r="G27" s="87"/>
      <c r="H27" s="82"/>
      <c r="I27" s="71"/>
      <c r="J27" s="82"/>
      <c r="K27" s="82"/>
      <c r="L27" s="88"/>
      <c r="M27" s="89"/>
      <c r="N27" s="73">
        <f t="shared" si="2"/>
        <v>0</v>
      </c>
      <c r="O27" s="73">
        <f t="shared" si="2"/>
        <v>0</v>
      </c>
      <c r="P27" s="74">
        <f t="shared" si="3"/>
        <v>0</v>
      </c>
      <c r="Q27" s="74">
        <f t="shared" si="4"/>
        <v>0</v>
      </c>
      <c r="R27" s="72"/>
      <c r="S27" s="75"/>
      <c r="T27" s="71"/>
      <c r="U27" s="76">
        <f t="shared" si="0"/>
        <v>0</v>
      </c>
      <c r="V27" s="76">
        <f t="shared" si="0"/>
        <v>0</v>
      </c>
      <c r="W27" s="77">
        <f t="shared" si="5"/>
        <v>0</v>
      </c>
      <c r="X27" s="77">
        <f t="shared" si="1"/>
        <v>0</v>
      </c>
      <c r="Y27" s="78"/>
    </row>
    <row r="28" spans="1:25" ht="58" hidden="1" x14ac:dyDescent="0.35">
      <c r="A28" s="85"/>
      <c r="B28" s="95"/>
      <c r="C28" s="80" t="s">
        <v>79</v>
      </c>
      <c r="D28" s="80" t="s">
        <v>78</v>
      </c>
      <c r="E28" s="80" t="s">
        <v>40</v>
      </c>
      <c r="F28" s="87"/>
      <c r="G28" s="87"/>
      <c r="H28" s="82"/>
      <c r="I28" s="71"/>
      <c r="J28" s="82"/>
      <c r="K28" s="82"/>
      <c r="L28" s="88"/>
      <c r="M28" s="89"/>
      <c r="N28" s="73">
        <f t="shared" si="2"/>
        <v>0</v>
      </c>
      <c r="O28" s="73">
        <f t="shared" si="2"/>
        <v>0</v>
      </c>
      <c r="P28" s="74">
        <f t="shared" si="3"/>
        <v>0</v>
      </c>
      <c r="Q28" s="74">
        <f t="shared" si="4"/>
        <v>0</v>
      </c>
      <c r="R28" s="72"/>
      <c r="S28" s="75"/>
      <c r="T28" s="71"/>
      <c r="U28" s="76">
        <f t="shared" si="0"/>
        <v>0</v>
      </c>
      <c r="V28" s="76">
        <f t="shared" si="0"/>
        <v>0</v>
      </c>
      <c r="W28" s="77">
        <f t="shared" si="5"/>
        <v>0</v>
      </c>
      <c r="X28" s="77">
        <f t="shared" si="1"/>
        <v>0</v>
      </c>
      <c r="Y28" s="78"/>
    </row>
    <row r="29" spans="1:25" ht="94.5" customHeight="1" x14ac:dyDescent="0.35">
      <c r="A29" s="85"/>
      <c r="B29" s="80" t="s">
        <v>80</v>
      </c>
      <c r="C29" s="80" t="s">
        <v>81</v>
      </c>
      <c r="D29" s="80" t="s">
        <v>82</v>
      </c>
      <c r="E29" s="80" t="s">
        <v>44</v>
      </c>
      <c r="F29" s="90">
        <v>0.05</v>
      </c>
      <c r="G29" s="90">
        <v>0.05</v>
      </c>
      <c r="H29" s="82">
        <v>6</v>
      </c>
      <c r="I29" s="82">
        <v>57652385</v>
      </c>
      <c r="J29" s="82">
        <v>0</v>
      </c>
      <c r="K29" s="82">
        <v>0</v>
      </c>
      <c r="L29" s="82">
        <v>4</v>
      </c>
      <c r="M29" s="83">
        <v>33469858</v>
      </c>
      <c r="N29" s="73">
        <f t="shared" si="2"/>
        <v>0.33333333333333337</v>
      </c>
      <c r="O29" s="73">
        <f t="shared" si="2"/>
        <v>0.41945406074700986</v>
      </c>
      <c r="P29" s="74">
        <f t="shared" si="3"/>
        <v>6.666666666666667</v>
      </c>
      <c r="Q29" s="74">
        <f>IFERROR((O29/F29),0)</f>
        <v>8.3890812149401963</v>
      </c>
      <c r="R29" s="96"/>
      <c r="S29" s="75"/>
      <c r="T29" s="71"/>
      <c r="U29" s="76">
        <f t="shared" si="0"/>
        <v>0</v>
      </c>
      <c r="V29" s="76">
        <f t="shared" si="0"/>
        <v>0</v>
      </c>
      <c r="W29" s="77">
        <f t="shared" si="5"/>
        <v>0</v>
      </c>
      <c r="X29" s="77">
        <f>IFERROR((V29/F29),0)</f>
        <v>0</v>
      </c>
      <c r="Y29" s="78"/>
    </row>
    <row r="30" spans="1:25" ht="43.5" x14ac:dyDescent="0.35">
      <c r="A30" s="97" t="s">
        <v>83</v>
      </c>
      <c r="B30" s="94" t="s">
        <v>84</v>
      </c>
      <c r="C30" s="98" t="s">
        <v>85</v>
      </c>
      <c r="D30" s="98" t="s">
        <v>86</v>
      </c>
      <c r="E30" s="80" t="s">
        <v>44</v>
      </c>
      <c r="F30" s="99">
        <v>0.05</v>
      </c>
      <c r="G30" s="99">
        <v>0.05</v>
      </c>
      <c r="H30" s="100">
        <v>972</v>
      </c>
      <c r="I30" s="101">
        <v>6153459</v>
      </c>
      <c r="J30" s="102">
        <v>0</v>
      </c>
      <c r="K30" s="102">
        <v>0</v>
      </c>
      <c r="L30" s="82">
        <v>1130</v>
      </c>
      <c r="M30" s="71">
        <v>7822914</v>
      </c>
      <c r="N30" s="73">
        <f t="shared" si="2"/>
        <v>-0.16255144032921809</v>
      </c>
      <c r="O30" s="91">
        <f t="shared" si="2"/>
        <v>-0.27130350588181384</v>
      </c>
      <c r="P30" s="74">
        <f t="shared" si="3"/>
        <v>-3.2510288065843618</v>
      </c>
      <c r="Q30" s="74">
        <f t="shared" si="4"/>
        <v>-5.4260701176362769</v>
      </c>
      <c r="R30" s="84" t="s">
        <v>87</v>
      </c>
      <c r="S30" s="75"/>
      <c r="T30" s="71"/>
      <c r="U30" s="76">
        <f t="shared" si="0"/>
        <v>0</v>
      </c>
      <c r="V30" s="76">
        <f t="shared" si="0"/>
        <v>0</v>
      </c>
      <c r="W30" s="77">
        <f t="shared" si="5"/>
        <v>0</v>
      </c>
      <c r="X30" s="77">
        <f t="shared" si="1"/>
        <v>0</v>
      </c>
      <c r="Y30" s="78"/>
    </row>
    <row r="31" spans="1:25" ht="43.5" hidden="1" x14ac:dyDescent="0.35">
      <c r="A31" s="103"/>
      <c r="B31" s="104"/>
      <c r="C31" s="98" t="s">
        <v>88</v>
      </c>
      <c r="D31" s="98" t="s">
        <v>86</v>
      </c>
      <c r="E31" s="80" t="s">
        <v>40</v>
      </c>
      <c r="F31" s="105"/>
      <c r="G31" s="105"/>
      <c r="H31" s="102"/>
      <c r="I31" s="71"/>
      <c r="J31" s="102"/>
      <c r="K31" s="102"/>
      <c r="L31" s="88"/>
      <c r="M31" s="89"/>
      <c r="N31" s="73">
        <f t="shared" si="2"/>
        <v>0</v>
      </c>
      <c r="O31" s="73">
        <f t="shared" si="2"/>
        <v>0</v>
      </c>
      <c r="P31" s="74">
        <f t="shared" si="3"/>
        <v>0</v>
      </c>
      <c r="Q31" s="74">
        <f t="shared" si="4"/>
        <v>0</v>
      </c>
      <c r="R31" s="106"/>
      <c r="S31" s="75"/>
      <c r="T31" s="71"/>
      <c r="U31" s="76">
        <f t="shared" si="0"/>
        <v>0</v>
      </c>
      <c r="V31" s="76">
        <f t="shared" si="0"/>
        <v>0</v>
      </c>
      <c r="W31" s="77">
        <f t="shared" si="5"/>
        <v>0</v>
      </c>
      <c r="X31" s="77">
        <f t="shared" si="1"/>
        <v>0</v>
      </c>
      <c r="Y31" s="78"/>
    </row>
    <row r="32" spans="1:25" ht="44" thickBot="1" x14ac:dyDescent="0.4">
      <c r="A32" s="107"/>
      <c r="B32" s="108"/>
      <c r="C32" s="109" t="s">
        <v>89</v>
      </c>
      <c r="D32" s="109" t="s">
        <v>90</v>
      </c>
      <c r="E32" s="109" t="s">
        <v>44</v>
      </c>
      <c r="F32" s="110">
        <v>0.05</v>
      </c>
      <c r="G32" s="110">
        <v>0.05</v>
      </c>
      <c r="H32" s="111">
        <v>198216</v>
      </c>
      <c r="I32" s="89">
        <v>135618303</v>
      </c>
      <c r="J32" s="112">
        <v>0</v>
      </c>
      <c r="K32" s="111">
        <v>0</v>
      </c>
      <c r="L32" s="82">
        <v>186677</v>
      </c>
      <c r="M32" s="71">
        <v>148169293</v>
      </c>
      <c r="N32" s="73">
        <f t="shared" si="2"/>
        <v>5.8214271299996012E-2</v>
      </c>
      <c r="O32" s="73">
        <f t="shared" si="2"/>
        <v>-9.2546431583058419E-2</v>
      </c>
      <c r="P32" s="74">
        <f t="shared" si="3"/>
        <v>1.1642854259999202</v>
      </c>
      <c r="Q32" s="74">
        <f t="shared" si="4"/>
        <v>-1.8509286316611684</v>
      </c>
      <c r="R32" s="106"/>
      <c r="S32" s="75"/>
      <c r="T32" s="71"/>
      <c r="U32" s="76">
        <f t="shared" si="0"/>
        <v>0</v>
      </c>
      <c r="V32" s="76">
        <f t="shared" si="0"/>
        <v>0</v>
      </c>
      <c r="W32" s="77">
        <f t="shared" si="5"/>
        <v>0</v>
      </c>
      <c r="X32" s="77">
        <f t="shared" si="1"/>
        <v>0</v>
      </c>
      <c r="Y32" s="78"/>
    </row>
    <row r="33" spans="1:25" s="123" customFormat="1" ht="56.25" customHeight="1" x14ac:dyDescent="0.35">
      <c r="A33" s="113" t="s">
        <v>91</v>
      </c>
      <c r="B33" s="114" t="s">
        <v>38</v>
      </c>
      <c r="C33" s="114" t="s">
        <v>38</v>
      </c>
      <c r="D33" s="114" t="s">
        <v>39</v>
      </c>
      <c r="E33" s="114" t="s">
        <v>44</v>
      </c>
      <c r="F33" s="115" t="s">
        <v>92</v>
      </c>
      <c r="G33" s="115" t="s">
        <v>92</v>
      </c>
      <c r="H33" s="116">
        <v>161</v>
      </c>
      <c r="I33" s="117">
        <v>4427187883</v>
      </c>
      <c r="J33" s="118">
        <v>0</v>
      </c>
      <c r="K33" s="118">
        <v>0</v>
      </c>
      <c r="L33" s="119">
        <v>165</v>
      </c>
      <c r="M33" s="120">
        <v>3816756417</v>
      </c>
      <c r="N33" s="73">
        <f>IFERROR((1-(L33/H33)),0)</f>
        <v>-2.4844720496894457E-2</v>
      </c>
      <c r="O33" s="73">
        <f>IFERROR((1-(M33/I33)),0)</f>
        <v>0.13788243962809921</v>
      </c>
      <c r="P33" s="74">
        <f>IFERROR((N33/G33),0)</f>
        <v>0</v>
      </c>
      <c r="Q33" s="74">
        <f>IFERROR((O33/F33),0)</f>
        <v>0</v>
      </c>
      <c r="R33" s="116"/>
      <c r="S33" s="121"/>
      <c r="T33" s="117"/>
      <c r="U33" s="115" t="s">
        <v>92</v>
      </c>
      <c r="V33" s="115" t="s">
        <v>92</v>
      </c>
      <c r="W33" s="115" t="s">
        <v>92</v>
      </c>
      <c r="X33" s="115" t="s">
        <v>92</v>
      </c>
      <c r="Y33" s="122"/>
    </row>
    <row r="34" spans="1:25" ht="85.5" customHeight="1" x14ac:dyDescent="0.35">
      <c r="A34" s="124" t="s">
        <v>93</v>
      </c>
    </row>
    <row r="35" spans="1:25" ht="30.75" customHeight="1" x14ac:dyDescent="0.35"/>
  </sheetData>
  <autoFilter ref="A11:Y34" xr:uid="{00000000-0001-0000-0100-000000000000}">
    <filterColumn colId="0" showButton="0"/>
    <filterColumn colId="4">
      <filters>
        <filter val="SI"/>
      </filters>
    </filterColumn>
  </autoFilter>
  <mergeCells count="44">
    <mergeCell ref="A30:A32"/>
    <mergeCell ref="B30:B32"/>
    <mergeCell ref="S10:Y10"/>
    <mergeCell ref="A12:A13"/>
    <mergeCell ref="A14:A15"/>
    <mergeCell ref="B14:B15"/>
    <mergeCell ref="A16:A29"/>
    <mergeCell ref="B16:B17"/>
    <mergeCell ref="B19:B22"/>
    <mergeCell ref="B23:B24"/>
    <mergeCell ref="B25:B26"/>
    <mergeCell ref="B27:B28"/>
    <mergeCell ref="J8:K9"/>
    <mergeCell ref="L8:O8"/>
    <mergeCell ref="S8:Y8"/>
    <mergeCell ref="L9:R9"/>
    <mergeCell ref="S9:Y9"/>
    <mergeCell ref="H10:H11"/>
    <mergeCell ref="I10:I11"/>
    <mergeCell ref="J10:J11"/>
    <mergeCell ref="K10:K11"/>
    <mergeCell ref="L10:R10"/>
    <mergeCell ref="A6:Y6"/>
    <mergeCell ref="A7:G7"/>
    <mergeCell ref="L7:Y7"/>
    <mergeCell ref="A8:B11"/>
    <mergeCell ref="C8:C11"/>
    <mergeCell ref="D8:D11"/>
    <mergeCell ref="E8:E11"/>
    <mergeCell ref="F8:F11"/>
    <mergeCell ref="G8:G11"/>
    <mergeCell ref="H8:I9"/>
    <mergeCell ref="B4:G4"/>
    <mergeCell ref="H4:I4"/>
    <mergeCell ref="J4:Y4"/>
    <mergeCell ref="B5:G5"/>
    <mergeCell ref="H5:I5"/>
    <mergeCell ref="J5:Y5"/>
    <mergeCell ref="C1:Y1"/>
    <mergeCell ref="B2:G2"/>
    <mergeCell ref="H2:I2"/>
    <mergeCell ref="J2:Y2"/>
    <mergeCell ref="B3:G3"/>
    <mergeCell ref="J3:Y3"/>
  </mergeCells>
  <dataValidations count="16">
    <dataValidation type="list" showInputMessage="1" showErrorMessage="1" sqref="B2:G2" xr:uid="{27571C7D-3598-4952-BA4B-E390A33F48C1}">
      <formula1>#REF!</formula1>
    </dataValidation>
    <dataValidation type="list" allowBlank="1" showInputMessage="1" showErrorMessage="1" sqref="E12:E33 B4:B5 J4:J5" xr:uid="{2324FC2F-EB47-4010-BFB9-772564A36DE9}">
      <formula1>#REF!</formula1>
    </dataValidation>
    <dataValidation allowBlank="1" showInputMessage="1" showErrorMessage="1" prompt="Solo aplica para gastos de funcionamiento." sqref="A8:B11" xr:uid="{24A3798C-64BF-4D1F-B091-2744F79E93D7}"/>
    <dataValidation allowBlank="1" showInputMessage="1" showErrorMessage="1" prompt="Relacione los giros realizados  en el  mismo periodo del año anterior, relacionados con el rubro y el componente. valores en pesos." sqref="I10:I11" xr:uid="{E7F138EB-45C9-4047-A1C4-06734B727EC3}"/>
    <dataValidation type="list" allowBlank="1" showInputMessage="1" showErrorMessage="1" sqref="J2:Y2" xr:uid="{EA70C4EE-B1FB-4846-BBF7-674EFDBE48B2}">
      <formula1>INDIRECT(B2)</formula1>
    </dataValidation>
    <dataValidation allowBlank="1" showInputMessage="1" showErrorMessage="1" prompt="Escribir la otra entidad que no se encuentra en la lista desplegable" sqref="J3:Y3" xr:uid="{AE716E1E-A707-4E94-B64A-637A4F8E0263}"/>
    <dataValidation allowBlank="1" showInputMessage="1" showErrorMessage="1" prompt="Escribir el otro sector que no se encuentra en la lista desplegable" sqref="B3:G3" xr:uid="{70F6301D-65C7-4C40-B86F-508BA962B3D3}"/>
    <dataValidation allowBlank="1" showInputMessage="1" showErrorMessage="1" prompt="Relacione los giros realizados  en el  periodo de reporte para el rubro y el componente. Valores en pesos._x000a_" sqref="T11" xr:uid="{1EDED720-0706-4B6B-97E2-8B387C83FD3C}"/>
    <dataValidation allowBlank="1" showInputMessage="1" showErrorMessage="1" prompt="Relacione los giros realizados  en el  periodo de reporte para el rubro y el componente. Valores en pesos." sqref="M11" xr:uid="{DF34DD3C-EBAE-46E5-9C6E-52BFFE4468DA}"/>
    <dataValidation allowBlank="1" showInputMessage="1" showErrorMessage="1" prompt="Relacione el dato de consumo asociado al rubro, componente y unidad de medida en el periodo de reporte._x000a_" sqref="L11 S11" xr:uid="{55587A74-5814-47B0-8D04-AD24F84E7F52}"/>
    <dataValidation allowBlank="1" showInputMessage="1" showErrorMessage="1" prompt="Relacione los giros realizados  en el  mismo periodo del año anterior, relacionados con el rubro y el componente. Valores en pesos." sqref="K10:K11" xr:uid="{7FDD16D6-BDCB-441B-8FCA-CE87006CD6E3}"/>
    <dataValidation allowBlank="1" showInputMessage="1" showErrorMessage="1" prompt="Relacione el dato de consumo asociado al rubro, componente y unidad de medida reportado en el  mismo periodo del año anterior_x000a_" sqref="H10:H11 J10:J11" xr:uid="{C71A3EA1-DE9B-4714-9F33-27802DBAEB0F}"/>
    <dataValidation allowBlank="1" showInputMessage="1" showErrorMessage="1" prompt="Si en la celda &quot;E&quot;, selecionó SI, defina una meta en porcentaje para mantener o reducir el gasto en la vigencia. (En unidad de medida)" sqref="G8:G11" xr:uid="{A25CCE09-04E1-41A7-B064-C8E9D181928B}"/>
    <dataValidation allowBlank="1" showInputMessage="1" showErrorMessage="1" prompt="Si en la celda &quot;E&quot;, selecionó SI, defina una meta en porcentaje para mantener o reducir el gasto en la vigencia. (En giros presupuestales)" sqref="F8:F11" xr:uid="{9724358C-C51A-4E74-8430-B48F00FDF658}"/>
    <dataValidation allowBlank="1" showInputMessage="1" showErrorMessage="1" prompt="Si el rubro y componente se espera mantener o reducir en la vigencia (se selcciona como gasto elegible), seleccione SI, en caso contrario seleccione NO. _x000a__x000a_Si selecciona NO, se debe diligencuir las columnas H en adelante" sqref="E8:E11" xr:uid="{9F540B1A-F472-40D6-8645-96E39DD3CD36}"/>
    <dataValidation allowBlank="1" showInputMessage="1" showErrorMessage="1" prompt="Defina la referencia que se usará  para medir el rubro o componente. Ejem. Metro cúbico, personas, horas, entre otros." sqref="D8:D11" xr:uid="{89F66EBB-7FE9-407F-8059-FEEF3775638F}"/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captura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Tovar Rojas</dc:creator>
  <cp:lastModifiedBy>Maria Eugenia Tovar Rojas</cp:lastModifiedBy>
  <dcterms:created xsi:type="dcterms:W3CDTF">2023-07-22T02:58:01Z</dcterms:created>
  <dcterms:modified xsi:type="dcterms:W3CDTF">2023-07-22T02:59:45Z</dcterms:modified>
</cp:coreProperties>
</file>