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libarra\Desktop\"/>
    </mc:Choice>
  </mc:AlternateContent>
  <xr:revisionPtr revIDLastSave="0" documentId="13_ncr:1_{8AC35069-243A-4C8C-B8B9-8FF765F9539D}" xr6:coauthVersionLast="47" xr6:coauthVersionMax="47" xr10:uidLastSave="{00000000-0000-0000-0000-000000000000}"/>
  <bookViews>
    <workbookView xWindow="-120" yWindow="-120" windowWidth="29040" windowHeight="15840" xr2:uid="{5143900A-9143-4AF7-B471-0A9145EFACEC}"/>
  </bookViews>
  <sheets>
    <sheet name="CONSOLIDADO" sheetId="10" r:id="rId1"/>
    <sheet name="CORPORATIVA" sheetId="1" r:id="rId2"/>
    <sheet name="JURÍDICA" sheetId="3" r:id="rId3"/>
    <sheet name="REDUCCIÓN" sheetId="4" r:id="rId4"/>
    <sheet name="TIC´S" sheetId="5" r:id="rId5"/>
    <sheet name="OAP" sheetId="6" r:id="rId6"/>
    <sheet name="ANALISIS" sheetId="7" r:id="rId7"/>
    <sheet name="EMERGENCIAS" sheetId="8" r:id="rId8"/>
  </sheets>
  <definedNames>
    <definedName name="_xlnm._FilterDatabase" localSheetId="0" hidden="1">CONSOLIDADO!$C$4:$L$31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10" l="1"/>
  <c r="K45" i="10"/>
  <c r="K44" i="10"/>
  <c r="K43" i="10"/>
  <c r="K42" i="10"/>
  <c r="K41" i="10"/>
  <c r="K40" i="10"/>
  <c r="K39" i="10"/>
  <c r="J46" i="10"/>
  <c r="I46" i="10"/>
  <c r="H46" i="10"/>
  <c r="G46" i="10"/>
</calcChain>
</file>

<file path=xl/sharedStrings.xml><?xml version="1.0" encoding="utf-8"?>
<sst xmlns="http://schemas.openxmlformats.org/spreadsheetml/2006/main" count="488" uniqueCount="171">
  <si>
    <t xml:space="preserve">ORIGEN </t>
  </si>
  <si>
    <t>SEGUIMIENTO OCI</t>
  </si>
  <si>
    <t>Accion_111</t>
  </si>
  <si>
    <t>INFORME FINAL DE AUDITORÍA: "Evaluación el estado de implementación de las herramientas que gestionan el talento humano en el IDIGER"-2023</t>
  </si>
  <si>
    <t>Cerrada Inefectiva</t>
  </si>
  <si>
    <t>16/07/2024: Teniendo en cuenta el avance reportado por el referente de la Subdirección Corporativa, para la fecha del presente seguimiento se evidencian archivos Excel adjuntos denominados “GD-FT-02 Formato único de inventario documental V3 y GD-FT-04 V4 (1) (1)”, los mismos sin fechas de registro de entrada, el cual como lo indica su nombre, contiene el inventario documental de las historias laborales, que según lo indicado en el avance a corte 30/06/2024 corresponden en su mayoría a Historias Laborales Activas. Aunque se evidencia dentro del FUID allegado como soporte, la relación de algunas historias laborales inactivas, no se evidencia el cumplimiento del producto N°4 de la presente acción establecida en su momento por el área responsable, ya que no se realizó la transferencia documental del periodo establecido en el producto de cara a las observaciones realizadas por el referente del proceso en el avance realizado. Por lo anterior el porcentaje de avance de la acción se mantiene en el 75% y la presente acción se cierra como INEFECTIVA, esto teniendo en cuenta lo indicado en la política de operación N°4.28 del Procedimiento de Formulación, Ejecución, Monitoreo y Seguimiento de los Planes de Mejoramiento Código: DE-PD-08 Versión: 11, que indica: “Acciones inefectivas: Son aquellas acciones que no fueron cumplidas en su totalidad, debido a que no lograron atacar adecuadamente la causa raíz que generó el hallazgo. Estas acciones son cerradas por la Oficina de Control Interno, pero requieren la definición de una nueva acción que logré subsanar la causa raíz.” Por lo anterior se recomienda, la reformulación de la acción, su análisis y la identificación de productos que garanticen la gestión adecuada de la causa raíz que generó la formulación del presente plan de mejoramiento. LPCM.</t>
  </si>
  <si>
    <t>PMI A 30/06/2024</t>
  </si>
  <si>
    <t>Accion_156</t>
  </si>
  <si>
    <t>INFORME DE AUSTERIDAD DEL GASTO PÚBLICO IV TRIMESTE 2023</t>
  </si>
  <si>
    <t>Cumplida</t>
  </si>
  <si>
    <t>16/07/2024: Teniendo en cuenta el avance reportado por el referente de la Subdirección Corporativa y los adjuntos cargados como soporte del mismo, se evidenciaron archivo PDF del procedimiento denominado PROCEDIMIENTO DE CREACIÓN, MANEJO Y CONTROL DE LA CAJA MENOR Código: GA-PD-21 Versión: 5 Vigente desde: 26/06/2024, el cual tiene como objetivo “Establecer en forma clara y precisa las responsabilidades asociadas con el manejo de las cajas menores del Instituto Distrital de Gestión de Riesgos y Cambio Climático – IDIGER”, y archivos Excel denominados “GA-FT-172 "Formato solicitud caja menor V2 y formato de recibo provisional de caja menor GA-FT-180 V1” vigentes desde el 26/06/2024. Así mismo y como factor de cumplimiento de la acción, se validó en la página web de la entidad el cargue y publicación del procedimiento y los formatos indicados en la siguiente ruta https://www.idiger.gov.co/administrativa. Por otra parte, también se evidencio archivo PDF adjunto denominado “SOCIALIZACION PROCEDIMIENTO Y FORMATOS CAJA MENOR.pdf”, el cual contiene el formato DE-FT-10 V6 “FORMATO DE CONTROL DE ASISTENCIA” diligenciado y firmado por el Subdirector Corporativo (e) y profesionales del área de pagos, administrativa y contabilidad donde identifican como tema la “Socialización del procedimiento y formatos de caja menor”. Lo anterior permitiendo evidenciar el cumplimiento del producto asociado a la acción (Productos: 1) Formato actualizado y publicado en el mapa de procesos de la página web institucional, 2) Evidencias físicas o digitales de la divulgación del formato actualizado), reflejando el cumplimiento de la acción planteada dentro de los términos establecidos. Se recomienda la aplicación y análisis constante de dichos controles y acciones que permitan mitigar las posibilidades de ocurrencia nuevamente. CUMPLIDA LPCM.</t>
  </si>
  <si>
    <t>% AVANCE</t>
  </si>
  <si>
    <t>N°</t>
  </si>
  <si>
    <t xml:space="preserve">RESPONSABLE </t>
  </si>
  <si>
    <t xml:space="preserve">SUBDIRECCIÓN CORPORATIVA </t>
  </si>
  <si>
    <t>Accion_133</t>
  </si>
  <si>
    <t>INFORME FINAL DE AUDITORÍA BASADA EN RIESGOS "GESTIÓN PRESUPUESTAL" 2023</t>
  </si>
  <si>
    <t>En Ejecución</t>
  </si>
  <si>
    <t>16/07/2024: Teniendo en cuenta el avance reportado por el referente de la Subdirección Corporativa, a la fecha del presente seguimiento no se adjuntas evidencias que soporten el inicio de la ejecución y avance de la acción y los productos establecidos en la misma.
Por lo anterior, la presente acción continua en EJECUCIÓN, se recomienda soportar la realización de las actividades pertinentes que permitan el cumplimiento oportuno de la acción dentro de los términos establecidos. LPCM.</t>
  </si>
  <si>
    <t>FECHA INICIO</t>
  </si>
  <si>
    <t>FECHA FIN</t>
  </si>
  <si>
    <t>Accion_134</t>
  </si>
  <si>
    <t>16/07/2024: Teniendo en cuenta el avance reportado por el referente de la Subdirección Corporativa, de los 6 procedimientos definidos por el área para el cumplimiento de la presente acción ya se cuenta con la formalización, publicación en página web y su divulgación al interior de la entidad mediante correo electrónico en el avance del mes de abril de 2024 de 3 de ellos. Sin embargo, para el presente avance, no se evidenciaron adjuntos que validen el envió de los 3 faltantes a la OAP con los ajustes solicitados para revisión con fecha del 25/06/2024 como lo indican en el avance. 
Por lo anterior, la presente acción continua en EJECUCIÓN, se recomienda el desarrollo de las actividades pertinentes que permitan el cumplimiento oportuno de la acción dentro de los términos establecidos y el cargue de los soportes que validen su ejecución. LPCM.</t>
  </si>
  <si>
    <t xml:space="preserve">ACCION CHIE </t>
  </si>
  <si>
    <t>CÓDIGO AUDITORÍA</t>
  </si>
  <si>
    <t xml:space="preserve">DESCRIPCIÓN DEL HALLAZGO </t>
  </si>
  <si>
    <t>N° HALLAZGO</t>
  </si>
  <si>
    <t xml:space="preserve">DESCRIPCIÓN ACCIÓN </t>
  </si>
  <si>
    <t>EVALUACIÓN OCI</t>
  </si>
  <si>
    <t xml:space="preserve">	AIGF-PPTO2023-2</t>
  </si>
  <si>
    <t>Actualizar, divulgar y publicar el procedimiento CFI-PD-07, así como los formatos vinculados a este que sean necesarios, de acuerdo con la Guía para la Elaboración de Documentos del Sistema Integrado de Gestión DE-GU-04 - V3, contemplando de manera detallada las políticas, lineamientos, acciones y controles en general que aseguren el cumplimiento del objetivo estratégico del proceso: CFI-PD-07. (Productos: 1) Documentos actualizados y publicados en el mapa de procesos de la página web institucional, 2) Evidencias físicas o digitales de la divulgación de los documentos actualizados).</t>
  </si>
  <si>
    <t>AIGF-PPTO2023-1</t>
  </si>
  <si>
    <t>Desarrollar una mesa de trabajo con las dependencias pertinentes, con el objetivo de socializar el cronograma establecido en la Circular Externa de la SDH – Guía de programación presupuestal e identificar los roles y responsabilidades para atender cada uno de los requerimientos, de acuerdo a los términos allí establecidos. (Producto: Acta de reunión de la socialización y asignación de roles y responsabilidades)</t>
  </si>
  <si>
    <t>SEGAUSTERIDAD2023-1</t>
  </si>
  <si>
    <t>Actualizar, publicar y divulgar el formato GA-FT-172 "Formato solicitud caja menor", contemplando de manera detallada las validaciones necesarias al momento en que se realiza una solicitud por medio del formato, con el fin de asegurar el cumplimiento de la normatividad vigente. (Productos: 1) Formato actualizado y publicado en el mapa de procesos de la página web institucional, 2) Evidencias físicas o digitales de la divulgación del formato actualizado).</t>
  </si>
  <si>
    <t>AUDTH2023-4</t>
  </si>
  <si>
    <t xml:space="preserve">	Garantizar que el  espacio destinado al archivo de Historias Laborales de la Entidad cumpla con las condiciones necesarias para una correcta administración y custodia de las mismas por parte del proceso de Gestión del Talento Humano. (Productos:
 1. Informe que contenga registro fotográfico de un espacio físico exclusivo y  destinado al archivo de Historias Laborales, el cual debe ser de acceso restringido y con las medidas de seguridad y condiciones medioambientales que garanticen la integridad y conservación física de los documentos, 
2. Acta de entrega de las historias laborales en custodia del CAD al proceso de Gestión del Talento Humano, 
3. Documento de confidencialidad firmado entre las partes pertinentes, sobre la información contenida en las historias laborales y 
4. evidencias que den cuenta de la ejecución de la transferencia documental de las historias laborales inactivas de la actual administración, mediante el Formato Único de Inventario Documental FUID en el periodo del 01 de enero de 2020 al 31 de diciembre de 2021).</t>
  </si>
  <si>
    <t>PIGA2023-2</t>
  </si>
  <si>
    <t>Accion_158</t>
  </si>
  <si>
    <t>Ejecutar en el marco del Plan Institucional de Gestión Ambiental (PIGA) las actividades necesarias para dar cumplimiento a los aspectos No.1.3, 2.1, 2.2, 3.1.1, 3.2.1, 3.3.2, 3.3.5, 3.5.2, 5.4, 5.7  incluidos en el  "ACTA DE EVALUACIÓN Y CONTROL Y SEGUIMIENTO A LAS ENTIDADES CON PLAN INSTITUCIONAL DE GESTIÓN AMBIENTAL CONCERTADO" del 04 y 05 de diciembre de 2023.</t>
  </si>
  <si>
    <t>Requerimiento correspondiente al proceso de control y seguimiento al cumplimiento normativo del INSTITUTO DISTRITAL DE GESTION DE RIESGOS Y CAMBIO CLIMÁTICO - IDIGER, para la vigencia 2022-2023.</t>
  </si>
  <si>
    <t>16/07/2024: Teniendo en cuenta el avance reportado por el referente de la Subdirección Corporativa y la acción planteada, para la fecha del presente seguimiento se observan adjuntos soportes que evidencian el siguiente comportamiento correctivo durante la vigencia 2024 de algunos de los numerales señalados en la presente acción del ACTA DE EVALUACIÓN, CONTROL Y SEGUIMIENTO A ENTIDADES CON PIGA CONCERTADO los cuales generaron aspectos no conformes evidenciados en la visita realizada por la Secretaría Distrital de Ambiente en el proceso de control y seguimiento realizado a la entidad para las vigencias 2022-2023 así:
1. Numeral 1.3: No se presenta avance a corte de 30/06/2024: Se encuentra pendiente el soporte del Acta de Comité de Gestión y Desempeño con la aprobación definitiva de dicho Plan de Acción. 
2. Numeral 2.1: No se presenta avance a corte de 30/06/2004. Se recomienda identificar e incluir la totalidad de los recursos que puedan ser afectados con los impactos identificados aplicables a la entidad según las observaciones realizadas por la Secretaría Distrital de Ambiente en la visita practicada. Pendiente incluir en la matriz en el impacto ambiental de generación de residuos peligrosos (aceites usados) como recurso afectado el suelo ya que solo se evidencio este impacto en el recurso del agua. 
3. Numeral 2.2: No se evidenció la inclusión en la matriz de la siguiente normatividad la cual también fue señalada por Ambiente en la visita realizada y por la cual se generó la presente acción: - Acuerdo 114/2003, Decreto 400/2004, Resolución 1362 de 2007, Resolución 1023/2005, Ley 1252/2008, Acuerdo 746/2019 y Resolución 6982/2011. Por lo anterior se recomienda la revisión detallada de la normatividad ambiental vigente aplicable a la entidad y en caso de ser necesario actualizar la matriz. 
4. Numeral 3.1.1: Para la presente actividad se evidencia como soporte el Certificado de lavado y desinfección de agua potable a nombre del IDIGER por parte del contratista Cuida tu Ambiente SAS, con el cual se celebró el contrato N°120-2024, dentro del cual se encuentra inmerso como obligación el lavado y desinfección de tanques de agua potable. Lo anterior permite evidenciar el cumplimiento de esta actividad en lo corrido de la acción. Se recomienda tener en cuenta que la norma ambiental y la periodicidad establecida en el Decreto 1575 de 2007(art10). Actividad continua en ejecución. 
5. Numeral 3.2.1: Para esta actividad se evidenciaron soportes de los apagones realizados en la entidad durante los meses de mayo y junio 2024. La presente acción continua en ejecución ya que su cumplimiento es mensual y debe validarse hasta la fecha fin de la acción de mejora. 
6. Numeral 3.3.2: Para el presente numeral adjuntaron archivo Pdf de la Secretaría Distrital de Ambiente con el cargue de un documento Pdf denominado “acuerdo de corresponsabilidad vigente” sin embargo, la fecha de cargue de dicho documento es del 31/01/2014 fecha que no corresponde al acuerdo de corresponsabilidad vigente en la actualidad. Por lo anterior se recomienda realizar en el próximo seguimiento el cargue de la evidencia que soporte el cargue del acuerdo de corresponsabilidad vigente en la plataforma STROM de la Secretaria Distrital Ambiente. 
7. Numeral 3.3.5: Para el presente seguimiento no se evidenciaron soportes de la ejecución de campañas de sensibilización y socialización de separación en la fuente. Se insta a continuar con la ejecución de campañas, sensibilizaciones y socializaciones que conlleven al cumplimiento de las disposiciones ambientales en los aspectos relacionados con la separación en la fuente. 
8. Numeral 3.5.2: Actividad Cumplida en el seguimiento anterior. 
9. Numeral 5.4: Actividad Cumplida en el seguimiento anterior. 
10. Numeral 5.7: Dentro de las evidencias allegadas para el presente seguimiento, se evidenciaron soportes de piezas comunicativas de sensibilización de los meses de mayo y junio donde solicitan a los funcionarios y colaboradores el uso de pocillos de porcelana y termos que disminuyas el consumo de plásticos de un solo uso, así como las consecuencias de su utilización, se cuenta con dispensadores de agua para los termos y pocillos de cerámica personales, se cuenta con vasos de cartón y mezcladores de madera. Se insta a continuar con la ejecución de campañas, sensibilizaciones y socializaciones que conlleven al cumplimiento de las disposiciones ambientales en los aspectos relacionados el uso de plásticos de un solo uso. 
Por lo anterior, la presente acción continua en EJECUCIÓN, se recomienda soportar la realización de las actividades pertinentes que permitan el cumplimiento oportuno de la acción dentro de los términos establecidos. LPCM.</t>
  </si>
  <si>
    <t>Accion_159</t>
  </si>
  <si>
    <t>PQRS 2023-2</t>
  </si>
  <si>
    <t>Incluir en el informe trimestral de estado de PQRSD, aquellas peticiones en estado ”En trámite” con la fecha de respuesta limite que sea superior al corte del análisis del informe trimestral  (Producto: Tres informes ajustados del estado de las PQRSD).</t>
  </si>
  <si>
    <t>Informe semestral de seguimiento y evaluación a la atención de peticiones, quejas, reclamos y sugerencias PQRS segundo semestre de 2023.</t>
  </si>
  <si>
    <t>16/07/2024: Teniendo en cuenta el avance reportado por el referente de la Subdirección Corporativa, a la fecha del presente seguimiento no se observan adjuntas evidencias que soporten avance de la acción durante el periodo ya que se genera de manera trimestral, siendo el próximo informe reportado en el mes de julio de 2024.
Por lo anterior, la presente acción continua en EJECUCIÓN, se recomienda soportar la realización de las actividades pertinentes que permitan el cumplimiento oportuno de la acción dentro de los términos establecidos. LPCM.</t>
  </si>
  <si>
    <t xml:space="preserve">	CE006-2023</t>
  </si>
  <si>
    <t>SDH - CIRCULAR EXT 006 - 2023 1 TRIMESTRE 2024 - INFORME EJECUCIÓN PRESUPUESTAL DE LA INVERSIÓN DIRECTA</t>
  </si>
  <si>
    <t>Realizar la ejecución mínima del 80% de los giros programados en el PAC de los proyectos de inversión finalizados en el primer semestre de 2024. (Producto: Cuadro de Programación y Seguimiento a Proyectos de Inversión emitido por la OAP evidenciando el porcentaje de ejecución de giros).</t>
  </si>
  <si>
    <t>Accion_174</t>
  </si>
  <si>
    <t xml:space="preserve">	05/07/2024</t>
  </si>
  <si>
    <t>ACCIÓN INICIA EJECUCIÓN DESPUES DEL 30/06/2024</t>
  </si>
  <si>
    <t>CE006-2023</t>
  </si>
  <si>
    <t>Accion_175</t>
  </si>
  <si>
    <t>Realizar seguimientos mensuales a la ejecución del  Plan Anual de Caja (PAC) en el marco de los comités financieros o del CIGD. (Producto: 5 actas de comité financiero o del CIGD que evidencien las decisiones y compromisos específicos, relacionados con el seguimiento al PAC).</t>
  </si>
  <si>
    <t>OFICINA JURÍDICA</t>
  </si>
  <si>
    <t>Accion_173</t>
  </si>
  <si>
    <t>No Conformidad: En el primer trimestre de 2024 la entidad se encuentra en rojo en el Ranking de inversión que se pública en la sede electrónica de la SDH en materia de compromisos y giros.</t>
  </si>
  <si>
    <t>Realizar seguimientos mensuales a la ejecución del Plan Anual de Adquisiciones (PAA), compromisos y giros de manera conjunta entre la Oficina Jurídica y la Subdirección Corporativa para los proyectos de inversión que inician en el 2do semestre de 2024, en los Comités de Contratación de la Entidad. (Producto: 5 actas de comité de contratación que evidencien las decisiones y compromisos específicos, relacionados con el seguimiento al PAA).</t>
  </si>
  <si>
    <t>Circular Externa No. DDP 000006 del 12 de mayo de 2023</t>
  </si>
  <si>
    <t xml:space="preserve">	31/12/2024</t>
  </si>
  <si>
    <t>Accion_179</t>
  </si>
  <si>
    <t>AUD-AT-1</t>
  </si>
  <si>
    <t>Observación (Condiciones 2 y 3): Cumplimiento parcial de los lineamientos establecidos en el Manual de Contratación del IDIGER.</t>
  </si>
  <si>
    <t>INFORME FINAL DE AUDITORÍA "Procedimiento de Asistencia Técnica CR-PD-01 V5 y V6”</t>
  </si>
  <si>
    <t>Actualizar los lineamientos, actividades, responsables y registros que se consideren pertinentes del Manual de Contratación - GC-MN-01, Guía para a Supervisión e Interventoría de Contratos GC-GU-01 y el Procedimiento de Contratación de Prestación de Servicios Profesionales o de Apoyo a la Gestión GC-PD-02, con el fin de que estos tengan entre sí la coherencia necesaria y describan las actividades y registros que realmente se realizan y producen en el proceso (Productos: 1) Documentos actualizados y publicados en el mapa de procesos del IDIGER, 2) Acta de reunión y registro de asistencia que evidencie la socialización de los documentos actualizados, los formatos GC-FT-81, GC-FT-26, GC-FT-19 y demás formatos que se consideren pertinentes).</t>
  </si>
  <si>
    <t>Observación 2: Incumplimiento del término de retención de historias laborales</t>
  </si>
  <si>
    <t>Observación: Incumplimiento a las disposiciones establecidas en el artículo 7. Del Gasto, de la Resolución N°332 de 2023 al sobrepasar el equivalente de dos salarios mínimos legales mensuales vigentes en una operación ejecutada en el mes de diciembre de 2023 y al N°6 del Manual para el Manejo y Control Contable de las Cajas Menores, literal a. el fraccionamiento de un mismo bien o servicio en la misma fecha.</t>
  </si>
  <si>
    <t>Observación: Incumplimiento de la “Circular Externa SDH N°000004 del 17 de junio de 2022 - Guía de Programación Presupuestal Vigencia 2023” en lo dispuesto en la actividad N°7 de su numeral 6. CRONOGRAMA DE ACTIVIDADES PARA PROGRAMACIÓN PRESUPUESTAL.</t>
  </si>
  <si>
    <t>No Conformidad: Posible incumplimiento de los controles y acciones establecidas en los procedimientos, formatos, guías y documentación que hace parte del proceso de Gestión Financiera - Presupuesto por inobservancia de los lineamientos de actualización de documentación establecidos en la GUÍA PARA LA ELABORACIÓN DE DOCUMENTOS DEL SISTEMA INTEGRADO DE GESTIÓN - Código: DE-GU-04 - Versión: 3.</t>
  </si>
  <si>
    <t>Oportunidad de mejora: Subsabnar los aspectos especificos evaluados por la SDA del Plan Institucional de Gestión Ambiental, que obtuvieron baja calificación.</t>
  </si>
  <si>
    <t>Observación: Incumplimiento del Manual Operativo del Modelo Integrado de Planificación y Gestión - MIPG en su dimensión No. 7: Control Interno.</t>
  </si>
  <si>
    <t xml:space="preserve">	Accion_177</t>
  </si>
  <si>
    <t>SUBDIRECCION PARA LA REDUCCION DEL RIESGO Y ADAPTACION AL CAMBIO CLIMATICO</t>
  </si>
  <si>
    <t xml:space="preserve">	31/10/2024</t>
  </si>
  <si>
    <t>Accion_140</t>
  </si>
  <si>
    <t>AUDINTTICS2023-1</t>
  </si>
  <si>
    <t>Crear el procedimiento para la gestión de incidentes de seguridad de la información en la Entidad. (Producto: Procedimiento publicado en el mapa de procesos de la página web institucional y divulgado).</t>
  </si>
  <si>
    <t>OTIC - OFICINA TECNOLOGIAS DE LA INFORMACION Y LA COMUNICACIÓN</t>
  </si>
  <si>
    <t>19/06/2024 Una vez verificada la ejecución de esta acción se constata que la Oficina TICS publicó dentro de su mapa de procesos el Procedimiento TC-PD-16 Procedimiento de Gestión de Incidentes de Seguridad de la Información V1.
Así las cosas, la Oficina de Control Interno evidencia el cumplimiento de la presente acción dentro del término estipulado para su ejecución, por lo que considera procedente cerrar el presente plan de mejoramiento dado que se cumplió al 100%. ALRC</t>
  </si>
  <si>
    <t>OBSERVACIÓN 1
Cumplimiento parcial de la política de seguridad de la Información</t>
  </si>
  <si>
    <t>Informe Final de Auditoría al Proceso TICS</t>
  </si>
  <si>
    <t xml:space="preserve">	Accion_160</t>
  </si>
  <si>
    <t xml:space="preserve">	SEGAUSTERIDAD2024-1</t>
  </si>
  <si>
    <t xml:space="preserve">	Implementar las medidas administrativas y/o tecnológicas necesarias para restringir, de acuerdo a las necesidades misionales de la Entidad, las impresiones a color, garantizando el uso racional de los servicios de fotocopiado, multicopiado e impresión. (Productos: 1) Documentos, capturas de pantalla, reportes, correos masivos o cualquier otra evidencia que demuestre las medidas implementadas. 2) Solicitud de concepto jurídico interno o externo sobre la necesidad misional de imprimir a color y 3) Respuesta o concepto técnico emitido). </t>
  </si>
  <si>
    <t>INFORME DE LEY Y/O SEGUIMIENTO: INFORME DE AUSTERIDAD DEL GASTO PÚBLICO PRIMER TRIMESTE 2024</t>
  </si>
  <si>
    <t xml:space="preserve"> En Ejecución </t>
  </si>
  <si>
    <t>17/07/2024: No se evidencia avance de ejecución, se recomienda tener en cuenta los tiempos establecidos para iniciar implementación de la acción.</t>
  </si>
  <si>
    <t>Observación: Por incumplimiento a las disposiciones establecidas en el artículo 18. Fotocopiado, multicopiado e impresión, del Decreto 062 de 2024 al general al interior de la entidad impresiones a color.</t>
  </si>
  <si>
    <t xml:space="preserve">	01/02/2024</t>
  </si>
  <si>
    <t>Cumplida-Cerrado</t>
  </si>
  <si>
    <t xml:space="preserve">	Accion_141</t>
  </si>
  <si>
    <t>AUDINTTICS2023-2</t>
  </si>
  <si>
    <t>Observación 2: Cumplimiento parcial de la Guía para la administración del riesgo y el diseño de controles en entidades públicas del DAFP, por Imposibilidad de evaluar de manera efectiva la fuente u origen de la información que sirve para ejecutar los controles establecidos para mitigar los riesgos asociados al proceso TICS, por cuanto en algunos casos la información no es confiable para la mitigación del riesgo.</t>
  </si>
  <si>
    <t>Realizar la revisión y ajuste en los casos que se considere pertinente, de los riesgos de gestión y seguridad de la información identificados para el proceso de Tecnologías de la Información y las Comunicaciones, asi como sus respectivos controles. (Producto: Mapa de Riesgos del proceso de Tecnologías de la Información y las Comunicaciones actualizado y publicado en el menú de transparencia de la página web institucional).</t>
  </si>
  <si>
    <t xml:space="preserve">	Informe Final de Auditoría al Proceso TICS</t>
  </si>
  <si>
    <t xml:space="preserve">	Cerradas Vencidas-Terminado</t>
  </si>
  <si>
    <t>22/05/2024: Teniendo en cuenta el avance reportado por el referente de la Oficina TICS y los adjuntos cargados como soporte del mismo, se evidenciaron archivo PDF denominado “controles Seguridad Infraestructura” que obedece a correo electrónico del 24/04/2024 donde se evidencia la gestión de los riesgos y controles a tener en cuenta y ser abordados desde el área de infraestructura, archivo Excel denominado “MAPA DE RIESGOS_TECNOLOGÍAS DE LA INFORMACIÓN Y LAS COMUNICACIONES - V2 (3)” el cual obedece a la matriz riesgos y controles de la Oficina TICS  y archivos PDF denominados “Publicación Mapa de Riesgos TIC Actualizado V2. y Mapa de riesgos TIC Actualizado V2” en los cuales se evidencia la trazabilidad del envío de la matriz por parte del proceso a la OAP el viernes 26 de abril de 2024, la cual fue devuelta por la OAP para ajustes el lunes 29 de abril de 2024. Dichos ajustes se enviaron por el proceso a la OAP de manera extemporánea el día 15/05/2024 y mandada a publicar por parte de la OAP el 16/05/2024. 
Lo anterior permitiendo evidenciar la eficacia de la acción toda vez que se cumplió con la acción y el producto planteado. Sin embargo, no se evidencio la eficiencia en el desarrollo de la acción toda vez que fue cumplida posterior a la fecha establecida para su ejecución. CERRADA VENCIDA LPCM.</t>
  </si>
  <si>
    <t>Accion_135</t>
  </si>
  <si>
    <t xml:space="preserve">	SEGTRANSPARENCIA2023</t>
  </si>
  <si>
    <t>Actualizar el esquema de publicación del IDIGER y la Resolución interna No. 300 de 2021, en materia de responsabilidades, roles y lineamientos para el monitoreo, actualización de documentos y publicación en el menú de transparencia. (Producto: Resolución No. 300 de 2021 y esquema de publicación actualizados y publicados en el menú de transparencia de la pagina web institucional).</t>
  </si>
  <si>
    <t>Informe de Ley y/o seguimiento "Verificación cumplimiento Ley de Transparencia y del derecho al acceso a la Información pública - Ley 1712 de 2014 y Resolución 1519 de 2020”.</t>
  </si>
  <si>
    <t>OAP - OFICINA ASESORA DE PLANEACION</t>
  </si>
  <si>
    <t xml:space="preserve">	18/12/2023</t>
  </si>
  <si>
    <t xml:space="preserve">	30/04/2024</t>
  </si>
  <si>
    <t xml:space="preserve">27/05/2024. Se evidencia que en el enlace https://www.idiger.gov.co/esquema-publicacion-informacion, se encuentra publicada la actualización del esquema de publicidad del IDIGER, en materia de responsabilidad, roles y lineamientos para el monitorio, actualización de documentos y publicación en el menú de transparencia. Se sugiere que se tenga en cuenta el mismo formato en Transparencia como en Atención al Ciudadano, en próximas publicaciones. Así las cosas, se evidencia que se ha cumplido con la acción establecida en los términos indicado. LPHD </t>
  </si>
  <si>
    <t>Observación: Cumplimiento parcial de la Resolución No. 300 de 2021 “Por medio de la cual se deroga la resolución IDIGER No. 120 de 2019 y se adopta el nuevo esquema de publicación de información del Instituto Distrital de gestión de Riesgos y Cambio Climático-IDIGER, Conforme a lo establecido en la ley 1712 de 2014 y la resolución 1519 del 2020 del Ministerio de Tecnologías de la Información y las Comunicaciones”, artículo 3. Responsabilidades. Las Subdirecciones y Oficinas del del Instituto Distrital de gestión de Riesgos y Cambio Climático-IDIGER, tendrá las siguientes responsabilidades frente a los ítems a su cargo, registrados en el esquema de publicación de Información: b) Realizar Seguimiento y Monitoreo a las publicaciones, con el propósito de garantizar que la información sea oportuna, de calidad visible y accesible para la ciudadanía”</t>
  </si>
  <si>
    <t>Cumplida-Cerrada</t>
  </si>
  <si>
    <t xml:space="preserve">	Accion_142</t>
  </si>
  <si>
    <t xml:space="preserve">	AUDVEED_1_2023</t>
  </si>
  <si>
    <t>Establecer mediante comunicación interna, los lineamientos que se consideren pertinentes, en materia de la evaluación de propuestas, con el fin de que se realice un ejercicio minucioso que permita caracterizar errores de forma y fondo para que sean abordados de manera efectiva y oportuna. (Producto: Comunicación interna socializada a los funcionarios(as) y/o contratistas responsables de la evaluación de propuestas).</t>
  </si>
  <si>
    <t xml:space="preserve">	AUTO DE CIERRE DE INVESTIGACIÓN SUMARIA - EXPEDIENTE 20235003339900008E, POR PRESUNTAS IRREGULARIDADES EN LA CONTRATACIÓN DE INTERVENTORÍA ADMINISTRATIVA, TÉCNICA, FINANCIERA, SOCIAL, AMBIENTAL Y LEGAL PARA LA CONSTRUCCIÓN DE
LAS OBRAS DE MITIGACIÓN POR DESPRENDIMIENTO DE ROCAS EN EL POLÍGONO DEL BARRIO EL CODITO FASE 3, DE LA LOCALIDAD DE USAQUÉN, PROCESO FONDIGER-CM-010-2023</t>
  </si>
  <si>
    <t>Recomendación de Tipo Administrativa No. 1: Emitir directivas a los servidores públicos y contratistas responsables de la evaluación de las propuestas que realicen un ejercicio minucioso con el fin de caracterizar errores de forma y fondo para que sean abordados de forma efectiva y a tiempo.</t>
  </si>
  <si>
    <t>27/05/2024. De conformidad con los anexos presentados por el referente, se evidencia el cumplimiento de la acción correspondiente a la comunicación interna del documento que indica los lineamientos para la evaluación en los procesos de contratación, el cual ha sido firmado, radicado y compartido con la entidad. Para futuras acciones que incluyan socialización, se recomienda adjuntar el correo de socialización enviado a los funcionarios y/o contratistas responsables, según corresponda en cada caso. LPHD</t>
  </si>
  <si>
    <t>Accion_176</t>
  </si>
  <si>
    <t>Subdirección de Análisis de Riesgos y Efectos del Cambio Climatico</t>
  </si>
  <si>
    <t>Accion_180</t>
  </si>
  <si>
    <t xml:space="preserve">	AUD-AT-2</t>
  </si>
  <si>
    <t>Actualizar el procedimiento de asistencia técnica CR-PD-01 y los tres (3) formatos que en este se aplican (GAR-FT-01, GAR-FT-02 y GAR-FT-04), con los lineamientos, actividades, tiempos, responsables, registros y aclaraciones que se consideren pertinentes en cada uno de ellos, con el fin de que se describan las actividades y registros que realmente se realizan y producen, en los tiempos establecidos para cada una de ellas (Productos: 1) Procedimiento actualizado y publicados en el mapa de procesos del IDIGER, 2) Acta de reunión y registro de asistencia que evidencie la socialización del procedimiento actualizado, el fortalecimiento de los controles existentes y los formatos actualizados y asociados que se aplican).</t>
  </si>
  <si>
    <t>INFORME FINAL DE AUDITORÍA "Procedimiento de Asistencia Técnica CR-PD-01 V5 y V6”2024</t>
  </si>
  <si>
    <t>Observación (Condiciones 1, 2, 3 y 4): Cumplimiento parcial del PROCEDIMIENTO " Asistencia Técnica CR-PD-01 - V5 y V6”.</t>
  </si>
  <si>
    <t>Accion_181</t>
  </si>
  <si>
    <t xml:space="preserve">	Realizar comunicación interna para la Oficina TIC, con los requerimientos y/o aspectos a mejorar que se consideren necesarios, en materia de cargue, revisión y aprobación de documentos en la plataforma SIRE, con el fin de disminuir los tiempos y facilitar el trámite de estas tres actividades en esta plataforma (Producto: Comunicación interna radicada ante la Oficina TIC).</t>
  </si>
  <si>
    <t xml:space="preserve">	01/08/2024</t>
  </si>
  <si>
    <t>Accion_178</t>
  </si>
  <si>
    <t>Subdirección para el Manejo de Emergencas y Desastres</t>
  </si>
  <si>
    <t>CHIE</t>
  </si>
  <si>
    <t>No. HALLAZGO</t>
  </si>
  <si>
    <t>DESCRIPCIÓN DEL HALLAZGO</t>
  </si>
  <si>
    <t>DESCRIPCIÓN ACCIÓN</t>
  </si>
  <si>
    <t>FECHA DE INICIO</t>
  </si>
  <si>
    <t>FECHA DE TERMINACIÓN</t>
  </si>
  <si>
    <t>CUMPLIDA</t>
  </si>
  <si>
    <t>EJECUCIÓN</t>
  </si>
  <si>
    <t>27/05/2024. Se evidencia que en el enlace https://www.idiger.gov.co/esquema-publicacion-informacion, se encuentra publicada la actualización del esquema de publicidad del IDIGER, en materia de responsabilidad, roles y lineamientos para el monitorio, actualización de documentos y publicación en el menú de transparencia. Se sugiere que se tenga en cuenta el mismo formato en Transparencia como en Atención al Ciudadano, en próximas publicaciones. Así las cosas, se evidencia que se ha cumplido con la acción establecida en los términos indicado. LPHD</t>
  </si>
  <si>
    <t>CERRADA INEFECTIVA</t>
  </si>
  <si>
    <t>CERRADA VENCIDA</t>
  </si>
  <si>
    <t>Accion_182</t>
  </si>
  <si>
    <t>AUD-RED2024-1</t>
  </si>
  <si>
    <t>Observación No. 5 (Condiciones 2, 4, 5 y 6): Cumplimiento parcial de los lineamientos establecidos en el Manual de Contratación del IDIGER.</t>
  </si>
  <si>
    <t>Actualizar los lineamientos, actividades, responsables y registros que se consideren pertinentes del Manual de Contratación - GC-MN-01, Guía para a Supervisión e Interventoría de Contratos GC-GU-01 y el Procedimiento de Contratación de Prestación de Servicios Profesionales o de Apoyo a la Gestión GC-PD-02, con el fin de que estos tengan entre sí la coherencia necesaria y describan las actividades y registros que realmente se realizan y producen en el proceso (Productos: 1) Documentos actualizados y publicados en el mapa de procesos del IDIGER, 2) Acta de reunión y registro de asistencia que evidencie la socialización de los documentos actualizados, los formatos GC-FT-81, GC-FT-26, GC-FT-19 y demas formatos que se consideren pertinentes).</t>
  </si>
  <si>
    <t>INFORME FINAL DE AUDITORÍA
Auditoría interna a los procedimientos GR-PD-09 reasentamiento a través de adquisición predial V5 y GR-PD-12. Procedimiento gestión para el reasentamiento de familias ubicadas en zonas de alto riesgo no mitigable V2, Subdirección para la Reducción del Riesgo y Adaptación al Cambio Climático</t>
  </si>
  <si>
    <t xml:space="preserve">	Accion_183</t>
  </si>
  <si>
    <t xml:space="preserve">	Accion_184</t>
  </si>
  <si>
    <t xml:space="preserve">	Accion_185</t>
  </si>
  <si>
    <t>AUD-RED2024-2</t>
  </si>
  <si>
    <t>AUD-RED2024-3</t>
  </si>
  <si>
    <t>AUD-RED2024-4</t>
  </si>
  <si>
    <t>Observación No. 1: Cumplimiento parcial de las actividades asociadas al Procedimiento "Reasentamiento a través de Adquisición Predial GR-PD-09 - V5.
Observación No. 2: Incompletitud del procedimiento de "Reasentamiento a través de Adquisición Predial GR-PD-09 - V5”, por ausencia de actividades desarrolladas para la adquisición predial en caso de expropiación judicial y/o administrativa.</t>
  </si>
  <si>
    <t>Realizar la revisión, ajuste y actualización de las actividades, políticas de operación, responsables y/o demas información que se considere pertinente del Procedimiento de Reasentamiento a través de Adquisición Predial GR-PD-09, incluyendo la eliminación de aquellas acciones que no estan bajo el alcance del grupo de reasentamientos del IDIGER (Productos: 1) Documento actualizado, socializado y publicado en el mapa de procesos del IDIGER y 2) Acta con registro de asistencia de la reunión con la Oficina Jurídica para analisis de nuevo procedimiento transversal de adquisición predial para el IDIGER).</t>
  </si>
  <si>
    <t>NFORME FINAL DE AUDITORÍA
Auditoría interna a los procedimientos GR-PD-09 reasentamiento a través de adquisición predial V5 y GR-PD-12. Procedimiento gestión para el reasentamiento de familias ubicadas en zonas de alto riesgo no mitigable V2, Subdirección para la Reducción del Riesgo y Adaptación al Cambio Climático</t>
  </si>
  <si>
    <t>ACCIÓN INICIA EJECUCIÓN DESPUES DEL 30/06/2025</t>
  </si>
  <si>
    <t>ACCIÓN INICIA EJECUCIÓN DESPUES DEL 30/06/2026</t>
  </si>
  <si>
    <t>ACCIÓN INICIA EJECUCIÓN DESPUES DEL 30/06/2027</t>
  </si>
  <si>
    <t>No Conformidad: Por inefectividad de los planes de mejoramiento, producto de la reiteración de hallazgos y observaciones, con respecto a auditorías internas y/o externas efectuadas con anterioridad al proceso. 
Observación No. 3: Cumplimiento parcial de las actividades asociadas al Procedimiento " Gestión para el Reasentamiento de familias ubicadas en zonas de alto riesgo no mitigable GR-PD-12 – V2”.</t>
  </si>
  <si>
    <t>Realizar la revisión, ajuste y actualización de las actividades, políticas de operación, responsables y/o demas información que se considere pertinente del Procedimiento de gestión para el reasentamiento de familias ubicadas en zonas de alto riesgo no mitigable GR-PD-12 (Producto: Documento actualizado, socializado y publicado en el mapa de procesos del IDIGER)</t>
  </si>
  <si>
    <t>Observación No. 4: Bajo nivel de ejecución de la meta producto 217: “Beneficiar a 350 familias en zonas de alto riesgo no mitigable a través del programa de reasentamiento".</t>
  </si>
  <si>
    <t>Realizar la formulación del proyecto de inversión en materia del programa de reasentamientos a traves de la adquisición predial para la vigencia 2024-2027, de acuerdo a la Metodologia General Ajustada - MGA y con base en el presupuesto realmente asignado al IDIGER por la Secretaria Distrital de Hacienda para la misma vigencia (Producto: Documento(s) y/o captura(s) de pantalla que demuestren la formulación del proyecto de inversión y su aprobación por la Secretaría Distrital de Planeación)</t>
  </si>
  <si>
    <t xml:space="preserve">RESPONSABLES </t>
  </si>
  <si>
    <t xml:space="preserve">ACCIONES EN EJECUCIÓN AL </t>
  </si>
  <si>
    <t xml:space="preserve">TOTAL ACCIONES </t>
  </si>
  <si>
    <t>Subdirección Corporativa</t>
  </si>
  <si>
    <t>Oficina Jurídica</t>
  </si>
  <si>
    <t>Oficina Asesora de Planeación</t>
  </si>
  <si>
    <t>Oficina de Tecnologías de la Información y las Comunicaciones</t>
  </si>
  <si>
    <t>TOTAL</t>
  </si>
  <si>
    <t>EVALUADAS CERRADAS EFECTIVAS POR OCI AL 30/06/2024</t>
  </si>
  <si>
    <t>EVALUADAS CERRADAS INEFECTIVAS POR OCI AL 30/06/2024</t>
  </si>
  <si>
    <t>EVALUADAS CERRADAS VENCIDAS A 30/06/2024</t>
  </si>
  <si>
    <t>Subdirección para la Reducción del Riesgo y adaptación al Cambio Climático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</si>
</sst>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theme="1"/>
      <name val="Aptos Narrow"/>
      <family val="2"/>
      <scheme val="minor"/>
    </font>
    <font>
      <sz val="8"/>
      <color theme="1"/>
      <name val="Century Gothic"/>
      <family val="2"/>
    </font>
    <font>
      <b/>
      <sz val="8"/>
      <color theme="1"/>
      <name val="Century Gothic"/>
      <family val="2"/>
    </font>
    <font>
      <sz val="8"/>
      <name val="Century Gothic"/>
      <family val="2"/>
    </font>
    <font>
      <sz val="10"/>
      <color theme="1"/>
      <name val="Times New Roman"/>
      <family val="1"/>
    </font>
    <font>
      <sz val="12"/>
      <color theme="1"/>
      <name val="Arial"/>
      <family val="2"/>
    </font>
    <font>
      <b/>
      <sz val="8"/>
      <color rgb="FFFFFFFF"/>
      <name val="Arial"/>
      <family val="2"/>
    </font>
    <font>
      <sz val="8"/>
      <color rgb="FF000000"/>
      <name val="Arial"/>
      <family val="2"/>
    </font>
    <font>
      <sz val="8"/>
      <name val="Aptos Narrow"/>
      <family val="2"/>
      <scheme val="minor"/>
    </font>
    <font>
      <sz val="8"/>
      <color rgb="FF000000"/>
      <name val="Century Gothic"/>
      <family val="2"/>
    </font>
    <font>
      <b/>
      <sz val="8"/>
      <color rgb="FF000000"/>
      <name val="Arial"/>
      <family val="2"/>
    </font>
    <font>
      <b/>
      <sz val="8"/>
      <color theme="0"/>
      <name val="Arial"/>
      <family val="2"/>
    </font>
  </fonts>
  <fills count="11">
    <fill>
      <patternFill patternType="none"/>
    </fill>
    <fill>
      <patternFill patternType="gray125"/>
    </fill>
    <fill>
      <patternFill patternType="solid">
        <fgColor theme="3" tint="0.74999237037263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6F12F"/>
        <bgColor indexed="64"/>
      </patternFill>
    </fill>
    <fill>
      <patternFill patternType="solid">
        <fgColor rgb="FF2F5496"/>
        <bgColor indexed="64"/>
      </patternFill>
    </fill>
    <fill>
      <patternFill patternType="solid">
        <fgColor rgb="FFC5E0B3"/>
        <bgColor indexed="64"/>
      </patternFill>
    </fill>
    <fill>
      <patternFill patternType="solid">
        <fgColor rgb="FFFFD966"/>
        <bgColor indexed="64"/>
      </patternFill>
    </fill>
    <fill>
      <patternFill patternType="solid">
        <fgColor rgb="FF46BDC6"/>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3"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9" fontId="2" fillId="3" borderId="1" xfId="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9" fontId="2" fillId="4"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9" fontId="2" fillId="5" borderId="1" xfId="0" applyNumberFormat="1" applyFont="1" applyFill="1" applyBorder="1" applyAlignment="1">
      <alignment horizontal="center" vertical="center"/>
    </xf>
    <xf numFmtId="14" fontId="2" fillId="5"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xf>
    <xf numFmtId="0" fontId="6" fillId="0" borderId="0" xfId="0" applyFont="1" applyAlignment="1">
      <alignment vertical="center" wrapText="1"/>
    </xf>
    <xf numFmtId="0" fontId="5" fillId="0" borderId="0" xfId="0" applyFont="1"/>
    <xf numFmtId="0" fontId="5" fillId="0" borderId="0" xfId="0" applyFont="1" applyAlignment="1">
      <alignment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5" fillId="0" borderId="8" xfId="0" applyFont="1" applyBorder="1" applyAlignment="1">
      <alignment vertic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10" fillId="7" borderId="3" xfId="0" applyFont="1" applyFill="1" applyBorder="1" applyAlignment="1">
      <alignment horizontal="center" vertical="center" wrapText="1"/>
    </xf>
    <xf numFmtId="0" fontId="10" fillId="8" borderId="3" xfId="0" applyFont="1" applyFill="1" applyBorder="1" applyAlignment="1">
      <alignment vertical="center" wrapText="1"/>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0" fontId="7" fillId="9" borderId="10" xfId="0" applyFont="1" applyFill="1" applyBorder="1" applyAlignment="1">
      <alignment horizontal="center" vertical="center" wrapText="1"/>
    </xf>
    <xf numFmtId="14" fontId="7" fillId="9" borderId="6" xfId="0" applyNumberFormat="1" applyFont="1" applyFill="1" applyBorder="1" applyAlignment="1">
      <alignment horizontal="center" vertical="center" wrapText="1"/>
    </xf>
    <xf numFmtId="0" fontId="8" fillId="0" borderId="5" xfId="0" applyFont="1" applyBorder="1" applyAlignment="1">
      <alignment vertical="center" wrapText="1"/>
    </xf>
    <xf numFmtId="0" fontId="11" fillId="10" borderId="6"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3" borderId="11" xfId="0" applyFont="1" applyFill="1" applyBorder="1" applyAlignment="1">
      <alignment horizontal="center" vertical="center" wrapText="1"/>
    </xf>
    <xf numFmtId="0" fontId="2" fillId="0" borderId="12" xfId="0" applyFont="1" applyBorder="1" applyAlignment="1">
      <alignment horizontal="center" vertical="center" wrapText="1"/>
    </xf>
    <xf numFmtId="0" fontId="8" fillId="0" borderId="3" xfId="0" applyFont="1" applyBorder="1" applyAlignment="1">
      <alignment horizontal="justify" vertical="center" wrapText="1"/>
    </xf>
    <xf numFmtId="0" fontId="2" fillId="3" borderId="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10" fillId="8"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F6F12F"/>
      <color rgb="FFE5CD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hie.idiger.gov.co:8069/web?"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chie.idiger.gov.co:8069/web?"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chie.idiger.gov.co:8069/we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FD131-B57D-40CB-A4E1-9F5F39EDDD65}">
  <dimension ref="C3:N46"/>
  <sheetViews>
    <sheetView tabSelected="1" zoomScaleNormal="100" workbookViewId="0">
      <selection activeCell="O6" sqref="O6"/>
    </sheetView>
  </sheetViews>
  <sheetFormatPr baseColWidth="10" defaultRowHeight="15" x14ac:dyDescent="0.25"/>
  <cols>
    <col min="3" max="3" width="11" customWidth="1"/>
    <col min="4" max="4" width="9.140625" hidden="1" customWidth="1"/>
    <col min="5" max="5" width="10.85546875" customWidth="1"/>
    <col min="6" max="6" width="44.28515625" customWidth="1"/>
    <col min="7" max="7" width="34.7109375" customWidth="1"/>
    <col min="8" max="8" width="44.42578125" customWidth="1"/>
    <col min="9" max="9" width="14.5703125" customWidth="1"/>
    <col min="10" max="10" width="10.85546875" customWidth="1"/>
    <col min="11" max="11" width="11.28515625" customWidth="1"/>
    <col min="12" max="12" width="12" customWidth="1"/>
  </cols>
  <sheetData>
    <row r="3" spans="3:14" ht="15.75" thickBot="1" x14ac:dyDescent="0.3"/>
    <row r="4" spans="3:14" ht="18" customHeight="1" x14ac:dyDescent="0.25">
      <c r="C4" s="48" t="s">
        <v>127</v>
      </c>
      <c r="D4" s="48" t="s">
        <v>24</v>
      </c>
      <c r="E4" s="48" t="s">
        <v>128</v>
      </c>
      <c r="F4" s="48" t="s">
        <v>129</v>
      </c>
      <c r="G4" s="48" t="s">
        <v>130</v>
      </c>
      <c r="H4" s="48" t="s">
        <v>1</v>
      </c>
      <c r="I4" s="22"/>
      <c r="J4" s="48" t="s">
        <v>131</v>
      </c>
      <c r="K4" s="48" t="s">
        <v>132</v>
      </c>
      <c r="L4" s="48" t="s">
        <v>28</v>
      </c>
      <c r="M4" s="19"/>
      <c r="N4" s="21"/>
    </row>
    <row r="5" spans="3:14" ht="15.75" thickBot="1" x14ac:dyDescent="0.3">
      <c r="C5" s="49"/>
      <c r="D5" s="49"/>
      <c r="E5" s="49"/>
      <c r="F5" s="49"/>
      <c r="G5" s="49"/>
      <c r="H5" s="49"/>
      <c r="I5" s="23"/>
      <c r="J5" s="49"/>
      <c r="K5" s="49"/>
      <c r="L5" s="50"/>
      <c r="M5" s="20"/>
      <c r="N5" s="21"/>
    </row>
    <row r="6" spans="3:14" ht="348" customHeight="1" thickBot="1" x14ac:dyDescent="0.3">
      <c r="C6" s="25" t="s">
        <v>2</v>
      </c>
      <c r="D6" s="25">
        <v>93</v>
      </c>
      <c r="E6" s="25" t="s">
        <v>35</v>
      </c>
      <c r="F6" s="25" t="s">
        <v>67</v>
      </c>
      <c r="G6" s="25" t="s">
        <v>36</v>
      </c>
      <c r="H6" s="25" t="s">
        <v>5</v>
      </c>
      <c r="I6" s="39"/>
      <c r="J6" s="26">
        <v>45139</v>
      </c>
      <c r="K6" s="26">
        <v>45473</v>
      </c>
      <c r="L6" s="40" t="s">
        <v>136</v>
      </c>
      <c r="M6" s="45"/>
      <c r="N6" s="46"/>
    </row>
    <row r="7" spans="3:14" ht="392.25" thickBot="1" x14ac:dyDescent="0.3">
      <c r="C7" s="29" t="s">
        <v>2</v>
      </c>
      <c r="D7" s="30">
        <v>9</v>
      </c>
      <c r="E7" s="41" t="s">
        <v>35</v>
      </c>
      <c r="F7" s="25" t="s">
        <v>67</v>
      </c>
      <c r="G7" s="25" t="s">
        <v>36</v>
      </c>
      <c r="H7" s="42"/>
      <c r="I7" s="42"/>
      <c r="J7" s="26">
        <v>45139</v>
      </c>
      <c r="K7" s="26">
        <v>45473</v>
      </c>
      <c r="L7" s="43"/>
      <c r="M7" s="45"/>
      <c r="N7" s="46"/>
    </row>
    <row r="8" spans="3:14" ht="136.5" customHeight="1" thickBot="1" x14ac:dyDescent="0.3">
      <c r="C8" s="25" t="s">
        <v>15</v>
      </c>
      <c r="D8" s="25">
        <v>114</v>
      </c>
      <c r="E8" s="25" t="s">
        <v>31</v>
      </c>
      <c r="F8" s="25" t="s">
        <v>69</v>
      </c>
      <c r="G8" s="25" t="s">
        <v>32</v>
      </c>
      <c r="H8" s="25" t="s">
        <v>18</v>
      </c>
      <c r="I8" s="25"/>
      <c r="J8" s="26">
        <v>45231</v>
      </c>
      <c r="K8" s="26">
        <v>45590</v>
      </c>
      <c r="L8" s="44" t="s">
        <v>134</v>
      </c>
      <c r="M8" s="24"/>
      <c r="N8" s="21"/>
    </row>
    <row r="9" spans="3:14" ht="178.5" customHeight="1" thickBot="1" x14ac:dyDescent="0.3">
      <c r="C9" s="25" t="s">
        <v>21</v>
      </c>
      <c r="D9" s="25">
        <v>115</v>
      </c>
      <c r="E9" s="25" t="s">
        <v>29</v>
      </c>
      <c r="F9" s="25" t="s">
        <v>70</v>
      </c>
      <c r="G9" s="25" t="s">
        <v>30</v>
      </c>
      <c r="H9" s="25" t="s">
        <v>22</v>
      </c>
      <c r="I9" s="25"/>
      <c r="J9" s="26">
        <v>45231</v>
      </c>
      <c r="K9" s="26">
        <v>45590</v>
      </c>
      <c r="L9" s="44" t="s">
        <v>134</v>
      </c>
      <c r="M9" s="24"/>
      <c r="N9" s="21"/>
    </row>
    <row r="10" spans="3:14" ht="367.5" customHeight="1" thickBot="1" x14ac:dyDescent="0.3">
      <c r="C10" s="25" t="s">
        <v>99</v>
      </c>
      <c r="D10" s="25">
        <v>116</v>
      </c>
      <c r="E10" s="25" t="s">
        <v>100</v>
      </c>
      <c r="F10" s="25" t="s">
        <v>107</v>
      </c>
      <c r="G10" s="25" t="s">
        <v>101</v>
      </c>
      <c r="H10" s="25" t="s">
        <v>135</v>
      </c>
      <c r="I10" s="25"/>
      <c r="J10" s="26" t="s">
        <v>104</v>
      </c>
      <c r="K10" s="26" t="s">
        <v>105</v>
      </c>
      <c r="L10" s="27" t="s">
        <v>133</v>
      </c>
      <c r="M10" s="24"/>
      <c r="N10" s="21"/>
    </row>
    <row r="11" spans="3:14" ht="168" customHeight="1" thickBot="1" x14ac:dyDescent="0.3">
      <c r="C11" s="25" t="s">
        <v>76</v>
      </c>
      <c r="D11" s="25">
        <v>120</v>
      </c>
      <c r="E11" s="25" t="s">
        <v>77</v>
      </c>
      <c r="F11" s="25" t="s">
        <v>81</v>
      </c>
      <c r="G11" s="25" t="s">
        <v>78</v>
      </c>
      <c r="H11" s="25" t="s">
        <v>80</v>
      </c>
      <c r="I11" s="25"/>
      <c r="J11" s="26">
        <v>45323</v>
      </c>
      <c r="K11" s="26">
        <v>45473</v>
      </c>
      <c r="L11" s="27" t="s">
        <v>133</v>
      </c>
      <c r="M11" s="24"/>
      <c r="N11" s="21"/>
    </row>
    <row r="12" spans="3:14" ht="219.75" customHeight="1" thickBot="1" x14ac:dyDescent="0.3">
      <c r="C12" s="25" t="s">
        <v>92</v>
      </c>
      <c r="D12" s="25">
        <v>121</v>
      </c>
      <c r="E12" s="25" t="s">
        <v>93</v>
      </c>
      <c r="F12" s="25" t="s">
        <v>94</v>
      </c>
      <c r="G12" s="25" t="s">
        <v>95</v>
      </c>
      <c r="H12" s="25" t="s">
        <v>98</v>
      </c>
      <c r="I12" s="25"/>
      <c r="J12" s="26" t="s">
        <v>90</v>
      </c>
      <c r="K12" s="26">
        <v>45412</v>
      </c>
      <c r="L12" s="43" t="s">
        <v>137</v>
      </c>
      <c r="M12" s="24"/>
      <c r="N12" s="21"/>
    </row>
    <row r="13" spans="3:14" ht="138" customHeight="1" thickBot="1" x14ac:dyDescent="0.3">
      <c r="C13" s="25" t="s">
        <v>109</v>
      </c>
      <c r="D13" s="25">
        <v>122</v>
      </c>
      <c r="E13" s="25" t="s">
        <v>110</v>
      </c>
      <c r="F13" s="25" t="s">
        <v>113</v>
      </c>
      <c r="G13" s="25" t="s">
        <v>111</v>
      </c>
      <c r="H13" s="25" t="s">
        <v>114</v>
      </c>
      <c r="I13" s="25"/>
      <c r="J13" s="26">
        <v>45300</v>
      </c>
      <c r="K13" s="26" t="s">
        <v>105</v>
      </c>
      <c r="L13" s="27" t="s">
        <v>133</v>
      </c>
      <c r="M13" s="24"/>
      <c r="N13" s="21"/>
    </row>
    <row r="14" spans="3:14" ht="183.75" customHeight="1" thickBot="1" x14ac:dyDescent="0.3">
      <c r="C14" s="25" t="s">
        <v>7</v>
      </c>
      <c r="D14" s="25">
        <v>136</v>
      </c>
      <c r="E14" s="25" t="s">
        <v>33</v>
      </c>
      <c r="F14" s="25" t="s">
        <v>68</v>
      </c>
      <c r="G14" s="25" t="s">
        <v>34</v>
      </c>
      <c r="H14" s="25" t="s">
        <v>10</v>
      </c>
      <c r="I14" s="25"/>
      <c r="J14" s="26">
        <v>45323</v>
      </c>
      <c r="K14" s="26">
        <v>45473</v>
      </c>
      <c r="L14" s="27" t="s">
        <v>133</v>
      </c>
      <c r="M14" s="21"/>
      <c r="N14" s="21"/>
    </row>
    <row r="15" spans="3:14" ht="387" customHeight="1" thickBot="1" x14ac:dyDescent="0.3">
      <c r="C15" s="25" t="s">
        <v>38</v>
      </c>
      <c r="D15" s="25">
        <v>138</v>
      </c>
      <c r="E15" s="25" t="s">
        <v>37</v>
      </c>
      <c r="F15" s="25" t="s">
        <v>71</v>
      </c>
      <c r="G15" s="25" t="s">
        <v>39</v>
      </c>
      <c r="H15" s="25" t="s">
        <v>41</v>
      </c>
      <c r="I15" s="25"/>
      <c r="J15" s="26">
        <v>45323</v>
      </c>
      <c r="K15" s="26">
        <v>45657</v>
      </c>
      <c r="L15" s="28" t="s">
        <v>134</v>
      </c>
      <c r="M15" s="45"/>
      <c r="N15" s="46"/>
    </row>
    <row r="16" spans="3:14" ht="77.25" customHeight="1" thickBot="1" x14ac:dyDescent="0.3">
      <c r="C16" s="25" t="s">
        <v>42</v>
      </c>
      <c r="D16" s="25">
        <v>139</v>
      </c>
      <c r="E16" s="25" t="s">
        <v>43</v>
      </c>
      <c r="F16" s="25" t="s">
        <v>72</v>
      </c>
      <c r="G16" s="25" t="s">
        <v>44</v>
      </c>
      <c r="H16" s="25" t="s">
        <v>46</v>
      </c>
      <c r="I16" s="25"/>
      <c r="J16" s="26">
        <v>45369</v>
      </c>
      <c r="K16" s="26">
        <v>45611</v>
      </c>
      <c r="L16" s="28" t="s">
        <v>134</v>
      </c>
      <c r="M16" s="45"/>
      <c r="N16" s="46"/>
    </row>
    <row r="17" spans="3:14" ht="189.75" thickBot="1" x14ac:dyDescent="0.3">
      <c r="C17" s="25" t="s">
        <v>83</v>
      </c>
      <c r="D17" s="25"/>
      <c r="E17" s="25" t="s">
        <v>84</v>
      </c>
      <c r="F17" s="25" t="s">
        <v>89</v>
      </c>
      <c r="G17" s="25" t="s">
        <v>85</v>
      </c>
      <c r="H17" s="25" t="s">
        <v>88</v>
      </c>
      <c r="I17" s="25"/>
      <c r="J17" s="26">
        <v>45444</v>
      </c>
      <c r="K17" s="26" t="s">
        <v>61</v>
      </c>
      <c r="L17" s="28" t="s">
        <v>134</v>
      </c>
      <c r="M17" s="45"/>
      <c r="N17" s="46"/>
    </row>
    <row r="18" spans="3:14" ht="146.25" customHeight="1" thickBot="1" x14ac:dyDescent="0.3">
      <c r="C18" s="25" t="s">
        <v>57</v>
      </c>
      <c r="D18" s="25"/>
      <c r="E18" s="25" t="s">
        <v>47</v>
      </c>
      <c r="F18" s="25" t="s">
        <v>58</v>
      </c>
      <c r="G18" s="25" t="s">
        <v>59</v>
      </c>
      <c r="H18" s="25" t="s">
        <v>52</v>
      </c>
      <c r="I18" s="25"/>
      <c r="J18" s="26">
        <v>45505</v>
      </c>
      <c r="K18" s="26" t="s">
        <v>61</v>
      </c>
      <c r="L18" s="28" t="s">
        <v>134</v>
      </c>
      <c r="M18" s="45"/>
      <c r="N18" s="46"/>
    </row>
    <row r="19" spans="3:14" ht="99" customHeight="1" thickBot="1" x14ac:dyDescent="0.3">
      <c r="C19" s="25" t="s">
        <v>50</v>
      </c>
      <c r="D19" s="25"/>
      <c r="E19" s="25" t="s">
        <v>47</v>
      </c>
      <c r="F19" s="25" t="s">
        <v>58</v>
      </c>
      <c r="G19" s="25" t="s">
        <v>49</v>
      </c>
      <c r="H19" s="25" t="s">
        <v>52</v>
      </c>
      <c r="I19" s="25"/>
      <c r="J19" s="26" t="s">
        <v>51</v>
      </c>
      <c r="K19" s="26">
        <v>45657</v>
      </c>
      <c r="L19" s="28" t="s">
        <v>134</v>
      </c>
      <c r="M19" s="45"/>
      <c r="N19" s="46"/>
    </row>
    <row r="20" spans="3:14" ht="95.25" thickBot="1" x14ac:dyDescent="0.3">
      <c r="C20" s="25" t="s">
        <v>54</v>
      </c>
      <c r="D20" s="25"/>
      <c r="E20" s="25" t="s">
        <v>53</v>
      </c>
      <c r="F20" s="25" t="s">
        <v>58</v>
      </c>
      <c r="G20" s="25" t="s">
        <v>55</v>
      </c>
      <c r="H20" s="25" t="s">
        <v>52</v>
      </c>
      <c r="I20" s="25"/>
      <c r="J20" s="26">
        <v>45505</v>
      </c>
      <c r="K20" s="26">
        <v>45657</v>
      </c>
      <c r="L20" s="28" t="s">
        <v>134</v>
      </c>
      <c r="M20" s="24"/>
      <c r="N20" s="21"/>
    </row>
    <row r="21" spans="3:14" ht="108.75" thickBot="1" x14ac:dyDescent="0.3">
      <c r="C21" s="25" t="s">
        <v>115</v>
      </c>
      <c r="D21" s="25"/>
      <c r="E21" s="25" t="s">
        <v>53</v>
      </c>
      <c r="F21" s="25" t="s">
        <v>58</v>
      </c>
      <c r="G21" s="25" t="s">
        <v>49</v>
      </c>
      <c r="H21" s="25" t="s">
        <v>52</v>
      </c>
      <c r="I21" s="25"/>
      <c r="J21" s="26" t="s">
        <v>51</v>
      </c>
      <c r="K21" s="26">
        <v>45596</v>
      </c>
      <c r="L21" s="47" t="s">
        <v>134</v>
      </c>
      <c r="M21" s="45"/>
      <c r="N21" s="46"/>
    </row>
    <row r="22" spans="3:14" ht="15.75" customHeight="1" thickBot="1" x14ac:dyDescent="0.3">
      <c r="C22" s="31" t="s">
        <v>115</v>
      </c>
      <c r="D22" s="31"/>
      <c r="E22" s="41" t="s">
        <v>53</v>
      </c>
      <c r="F22" s="25" t="s">
        <v>58</v>
      </c>
      <c r="G22" s="25" t="s">
        <v>49</v>
      </c>
      <c r="H22" s="42"/>
      <c r="I22" s="42"/>
      <c r="J22" s="26" t="s">
        <v>51</v>
      </c>
      <c r="K22" s="26">
        <v>45596</v>
      </c>
      <c r="L22" s="47"/>
      <c r="M22" s="45"/>
      <c r="N22" s="46"/>
    </row>
    <row r="23" spans="3:14" ht="108.75" thickBot="1" x14ac:dyDescent="0.3">
      <c r="C23" s="25" t="s">
        <v>73</v>
      </c>
      <c r="D23" s="25"/>
      <c r="E23" s="25" t="s">
        <v>53</v>
      </c>
      <c r="F23" s="25" t="s">
        <v>58</v>
      </c>
      <c r="G23" s="25" t="s">
        <v>49</v>
      </c>
      <c r="H23" s="25" t="s">
        <v>52</v>
      </c>
      <c r="I23" s="25"/>
      <c r="J23" s="26">
        <v>45478</v>
      </c>
      <c r="K23" s="26" t="s">
        <v>75</v>
      </c>
      <c r="L23" s="28" t="s">
        <v>134</v>
      </c>
      <c r="M23" s="45"/>
      <c r="N23" s="46"/>
    </row>
    <row r="24" spans="3:14" ht="108.75" thickBot="1" x14ac:dyDescent="0.3">
      <c r="C24" s="25" t="s">
        <v>125</v>
      </c>
      <c r="D24" s="25"/>
      <c r="E24" s="25" t="s">
        <v>47</v>
      </c>
      <c r="F24" s="25" t="s">
        <v>58</v>
      </c>
      <c r="G24" s="25" t="s">
        <v>49</v>
      </c>
      <c r="H24" s="25" t="s">
        <v>52</v>
      </c>
      <c r="I24" s="25"/>
      <c r="J24" s="26" t="s">
        <v>51</v>
      </c>
      <c r="K24" s="26">
        <v>45596</v>
      </c>
      <c r="L24" s="28" t="s">
        <v>134</v>
      </c>
      <c r="M24" s="45"/>
      <c r="N24" s="46"/>
    </row>
    <row r="25" spans="3:14" ht="257.25" thickBot="1" x14ac:dyDescent="0.3">
      <c r="C25" s="25" t="s">
        <v>62</v>
      </c>
      <c r="D25" s="25"/>
      <c r="E25" s="25" t="s">
        <v>63</v>
      </c>
      <c r="F25" s="25" t="s">
        <v>64</v>
      </c>
      <c r="G25" s="25" t="s">
        <v>66</v>
      </c>
      <c r="H25" s="25" t="s">
        <v>52</v>
      </c>
      <c r="I25" s="25"/>
      <c r="J25" s="26">
        <v>45505</v>
      </c>
      <c r="K25" s="26">
        <v>45657</v>
      </c>
      <c r="L25" s="28" t="s">
        <v>134</v>
      </c>
    </row>
    <row r="26" spans="3:14" ht="223.5" customHeight="1" thickBot="1" x14ac:dyDescent="0.3">
      <c r="C26" s="25" t="s">
        <v>117</v>
      </c>
      <c r="D26" s="25"/>
      <c r="E26" s="25" t="s">
        <v>118</v>
      </c>
      <c r="F26" s="25" t="s">
        <v>121</v>
      </c>
      <c r="G26" s="25" t="s">
        <v>119</v>
      </c>
      <c r="H26" s="25" t="s">
        <v>52</v>
      </c>
      <c r="I26" s="25"/>
      <c r="J26" s="26">
        <v>45505</v>
      </c>
      <c r="K26" s="26">
        <v>45657</v>
      </c>
      <c r="L26" s="28" t="s">
        <v>134</v>
      </c>
    </row>
    <row r="27" spans="3:14" ht="126" customHeight="1" thickBot="1" x14ac:dyDescent="0.3">
      <c r="C27" s="25" t="s">
        <v>122</v>
      </c>
      <c r="D27" s="25"/>
      <c r="E27" s="25" t="s">
        <v>118</v>
      </c>
      <c r="F27" s="25" t="s">
        <v>121</v>
      </c>
      <c r="G27" s="25" t="s">
        <v>123</v>
      </c>
      <c r="H27" s="25" t="s">
        <v>52</v>
      </c>
      <c r="I27" s="25"/>
      <c r="J27" s="26" t="s">
        <v>124</v>
      </c>
      <c r="K27" s="26">
        <v>45657</v>
      </c>
      <c r="L27" s="28" t="s">
        <v>134</v>
      </c>
    </row>
    <row r="28" spans="3:14" ht="228.75" customHeight="1" thickBot="1" x14ac:dyDescent="0.3">
      <c r="C28" s="25" t="s">
        <v>138</v>
      </c>
      <c r="D28" s="25"/>
      <c r="E28" s="25" t="s">
        <v>139</v>
      </c>
      <c r="F28" s="25" t="s">
        <v>140</v>
      </c>
      <c r="G28" s="25" t="s">
        <v>141</v>
      </c>
      <c r="H28" s="25" t="s">
        <v>52</v>
      </c>
      <c r="I28" s="25"/>
      <c r="J28" s="26">
        <v>45505</v>
      </c>
      <c r="K28" s="26">
        <v>45657</v>
      </c>
      <c r="L28" s="28" t="s">
        <v>134</v>
      </c>
    </row>
    <row r="29" spans="3:14" ht="170.25" customHeight="1" thickBot="1" x14ac:dyDescent="0.3">
      <c r="C29" s="25" t="s">
        <v>143</v>
      </c>
      <c r="D29" s="25"/>
      <c r="E29" s="25" t="s">
        <v>146</v>
      </c>
      <c r="F29" s="25" t="s">
        <v>149</v>
      </c>
      <c r="G29" s="25" t="s">
        <v>150</v>
      </c>
      <c r="H29" s="25" t="s">
        <v>152</v>
      </c>
      <c r="I29" s="25"/>
      <c r="J29" s="26">
        <v>45505</v>
      </c>
      <c r="K29" s="26">
        <v>45688</v>
      </c>
      <c r="L29" s="28" t="s">
        <v>134</v>
      </c>
    </row>
    <row r="30" spans="3:14" ht="197.25" customHeight="1" thickBot="1" x14ac:dyDescent="0.3">
      <c r="C30" s="25" t="s">
        <v>144</v>
      </c>
      <c r="D30" s="25"/>
      <c r="E30" s="25" t="s">
        <v>147</v>
      </c>
      <c r="F30" s="25" t="s">
        <v>155</v>
      </c>
      <c r="G30" s="25" t="s">
        <v>156</v>
      </c>
      <c r="H30" s="25" t="s">
        <v>152</v>
      </c>
      <c r="I30" s="25"/>
      <c r="J30" s="26">
        <v>45505</v>
      </c>
      <c r="K30" s="26">
        <v>45688</v>
      </c>
      <c r="L30" s="28" t="s">
        <v>134</v>
      </c>
    </row>
    <row r="31" spans="3:14" ht="150.75" customHeight="1" thickBot="1" x14ac:dyDescent="0.3">
      <c r="C31" s="25" t="s">
        <v>145</v>
      </c>
      <c r="D31" s="25"/>
      <c r="E31" s="25" t="s">
        <v>148</v>
      </c>
      <c r="F31" s="25" t="s">
        <v>157</v>
      </c>
      <c r="G31" s="25" t="s">
        <v>158</v>
      </c>
      <c r="H31" s="25" t="s">
        <v>152</v>
      </c>
      <c r="I31" s="25"/>
      <c r="J31" s="26">
        <v>45505</v>
      </c>
      <c r="K31" s="26">
        <v>45596</v>
      </c>
      <c r="L31" s="28" t="s">
        <v>134</v>
      </c>
    </row>
    <row r="36" spans="6:11" ht="15.75" thickBot="1" x14ac:dyDescent="0.3"/>
    <row r="37" spans="6:11" ht="45" x14ac:dyDescent="0.25">
      <c r="F37" s="48" t="s">
        <v>159</v>
      </c>
      <c r="G37" s="51" t="s">
        <v>167</v>
      </c>
      <c r="H37" s="51" t="s">
        <v>168</v>
      </c>
      <c r="I37" s="51" t="s">
        <v>169</v>
      </c>
      <c r="J37" s="32" t="s">
        <v>160</v>
      </c>
      <c r="K37" s="51" t="s">
        <v>161</v>
      </c>
    </row>
    <row r="38" spans="6:11" ht="15.75" thickBot="1" x14ac:dyDescent="0.3">
      <c r="F38" s="49"/>
      <c r="G38" s="52"/>
      <c r="H38" s="52"/>
      <c r="I38" s="52"/>
      <c r="J38" s="33">
        <v>45473</v>
      </c>
      <c r="K38" s="52"/>
    </row>
    <row r="39" spans="6:11" ht="15.75" thickBot="1" x14ac:dyDescent="0.3">
      <c r="F39" s="34" t="s">
        <v>162</v>
      </c>
      <c r="G39" s="35">
        <v>1</v>
      </c>
      <c r="H39" s="35">
        <v>1</v>
      </c>
      <c r="I39" s="35">
        <v>0</v>
      </c>
      <c r="J39" s="35">
        <v>6</v>
      </c>
      <c r="K39" s="35">
        <f t="shared" ref="K39:K45" si="0">SUBTOTAL(9,G39:J39)</f>
        <v>8</v>
      </c>
    </row>
    <row r="40" spans="6:11" ht="15.75" thickBot="1" x14ac:dyDescent="0.3">
      <c r="F40" s="34" t="s">
        <v>163</v>
      </c>
      <c r="G40" s="36">
        <v>1</v>
      </c>
      <c r="H40" s="36">
        <v>0</v>
      </c>
      <c r="I40" s="36">
        <v>0</v>
      </c>
      <c r="J40" s="35">
        <v>3</v>
      </c>
      <c r="K40" s="36">
        <f t="shared" si="0"/>
        <v>4</v>
      </c>
    </row>
    <row r="41" spans="6:11" ht="15.75" thickBot="1" x14ac:dyDescent="0.3">
      <c r="F41" s="34" t="s">
        <v>164</v>
      </c>
      <c r="G41" s="36">
        <v>1</v>
      </c>
      <c r="H41" s="36">
        <v>0</v>
      </c>
      <c r="I41" s="36">
        <v>0</v>
      </c>
      <c r="J41" s="36">
        <v>0</v>
      </c>
      <c r="K41" s="36">
        <f t="shared" si="0"/>
        <v>1</v>
      </c>
    </row>
    <row r="42" spans="6:11" ht="23.25" thickBot="1" x14ac:dyDescent="0.3">
      <c r="F42" s="34" t="s">
        <v>165</v>
      </c>
      <c r="G42" s="36">
        <v>1</v>
      </c>
      <c r="H42" s="36">
        <v>0</v>
      </c>
      <c r="I42" s="36">
        <v>1</v>
      </c>
      <c r="J42" s="36">
        <v>1</v>
      </c>
      <c r="K42" s="36">
        <f t="shared" si="0"/>
        <v>3</v>
      </c>
    </row>
    <row r="43" spans="6:11" ht="23.25" thickBot="1" x14ac:dyDescent="0.3">
      <c r="F43" s="34" t="s">
        <v>170</v>
      </c>
      <c r="G43" s="36">
        <v>0</v>
      </c>
      <c r="H43" s="36">
        <v>0</v>
      </c>
      <c r="I43" s="36">
        <v>0</v>
      </c>
      <c r="J43" s="36">
        <v>4</v>
      </c>
      <c r="K43" s="36">
        <f t="shared" si="0"/>
        <v>4</v>
      </c>
    </row>
    <row r="44" spans="6:11" ht="23.25" thickBot="1" x14ac:dyDescent="0.3">
      <c r="F44" s="34" t="s">
        <v>116</v>
      </c>
      <c r="G44" s="36">
        <v>0</v>
      </c>
      <c r="H44" s="36">
        <v>0</v>
      </c>
      <c r="I44" s="36">
        <v>0</v>
      </c>
      <c r="J44" s="36">
        <v>3</v>
      </c>
      <c r="K44" s="36">
        <f t="shared" si="0"/>
        <v>3</v>
      </c>
    </row>
    <row r="45" spans="6:11" ht="15.75" thickBot="1" x14ac:dyDescent="0.3">
      <c r="F45" s="34" t="s">
        <v>126</v>
      </c>
      <c r="G45" s="36">
        <v>0</v>
      </c>
      <c r="H45" s="36">
        <v>0</v>
      </c>
      <c r="I45" s="36">
        <v>0</v>
      </c>
      <c r="J45" s="36">
        <v>1</v>
      </c>
      <c r="K45" s="36">
        <f t="shared" si="0"/>
        <v>1</v>
      </c>
    </row>
    <row r="46" spans="6:11" ht="15.75" thickBot="1" x14ac:dyDescent="0.3">
      <c r="F46" s="23" t="s">
        <v>166</v>
      </c>
      <c r="G46" s="37">
        <f>SUBTOTAL(9,G39:G45)</f>
        <v>4</v>
      </c>
      <c r="H46" s="37">
        <f>SUBTOTAL(9,H39:H45)</f>
        <v>1</v>
      </c>
      <c r="I46" s="37">
        <f>SUBTOTAL(9,I39:I45)</f>
        <v>1</v>
      </c>
      <c r="J46" s="38">
        <f>SUBTOTAL(9,J39:J45)</f>
        <v>18</v>
      </c>
      <c r="K46" s="37">
        <f>SUM(K39:K45)</f>
        <v>24</v>
      </c>
    </row>
  </sheetData>
  <mergeCells count="25">
    <mergeCell ref="F37:F38"/>
    <mergeCell ref="G37:G38"/>
    <mergeCell ref="H37:H38"/>
    <mergeCell ref="K37:K38"/>
    <mergeCell ref="I37:I38"/>
    <mergeCell ref="J4:J5"/>
    <mergeCell ref="K4:K5"/>
    <mergeCell ref="L4:L5"/>
    <mergeCell ref="C4:C5"/>
    <mergeCell ref="D4:D5"/>
    <mergeCell ref="E4:E5"/>
    <mergeCell ref="F4:F5"/>
    <mergeCell ref="G4:G5"/>
    <mergeCell ref="H4:H5"/>
    <mergeCell ref="M17:M19"/>
    <mergeCell ref="N17:N19"/>
    <mergeCell ref="M15:M16"/>
    <mergeCell ref="N15:N16"/>
    <mergeCell ref="M6:M7"/>
    <mergeCell ref="N6:N7"/>
    <mergeCell ref="M23:M24"/>
    <mergeCell ref="N23:N24"/>
    <mergeCell ref="L21:L22"/>
    <mergeCell ref="M21:M22"/>
    <mergeCell ref="N21:N22"/>
  </mergeCells>
  <phoneticPr fontId="9" type="noConversion"/>
  <hyperlinks>
    <hyperlink ref="E23" r:id="rId1" display="http://chie.idiger.gov.co:8069/web?" xr:uid="{9E601C9B-E821-46AB-B983-F43779025C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6B623-AF33-4D37-86BF-451C90443B1A}">
  <dimension ref="A3:M12"/>
  <sheetViews>
    <sheetView zoomScale="80" zoomScaleNormal="80" workbookViewId="0">
      <selection activeCell="E5" sqref="E5"/>
    </sheetView>
  </sheetViews>
  <sheetFormatPr baseColWidth="10" defaultRowHeight="15" x14ac:dyDescent="0.25"/>
  <cols>
    <col min="1" max="1" width="3.140625" customWidth="1"/>
    <col min="2" max="2" width="9.28515625" customWidth="1"/>
    <col min="4" max="4" width="12.5703125" customWidth="1"/>
    <col min="5" max="5" width="49.42578125" customWidth="1"/>
    <col min="6" max="6" width="43.140625" customWidth="1"/>
    <col min="7" max="7" width="35.28515625" customWidth="1"/>
    <col min="8" max="10" width="13.5703125" customWidth="1"/>
    <col min="12" max="12" width="144" customWidth="1"/>
  </cols>
  <sheetData>
    <row r="3" spans="1:13" x14ac:dyDescent="0.25">
      <c r="A3" s="53" t="s">
        <v>6</v>
      </c>
      <c r="B3" s="54"/>
      <c r="C3" s="54"/>
      <c r="D3" s="54"/>
      <c r="E3" s="54"/>
      <c r="F3" s="54"/>
      <c r="G3" s="54"/>
      <c r="H3" s="54"/>
      <c r="I3" s="54"/>
      <c r="J3" s="54"/>
      <c r="K3" s="54"/>
      <c r="L3" s="54"/>
      <c r="M3" s="54"/>
    </row>
    <row r="4" spans="1:13" ht="25.5" x14ac:dyDescent="0.25">
      <c r="A4" s="1" t="s">
        <v>12</v>
      </c>
      <c r="B4" s="14" t="s">
        <v>23</v>
      </c>
      <c r="C4" s="14" t="s">
        <v>24</v>
      </c>
      <c r="D4" s="14" t="s">
        <v>26</v>
      </c>
      <c r="E4" s="14" t="s">
        <v>25</v>
      </c>
      <c r="F4" s="14" t="s">
        <v>27</v>
      </c>
      <c r="G4" s="1" t="s">
        <v>0</v>
      </c>
      <c r="H4" s="1" t="s">
        <v>13</v>
      </c>
      <c r="I4" s="1" t="s">
        <v>19</v>
      </c>
      <c r="J4" s="1" t="s">
        <v>20</v>
      </c>
      <c r="K4" s="14" t="s">
        <v>28</v>
      </c>
      <c r="L4" s="1" t="s">
        <v>1</v>
      </c>
      <c r="M4" s="1" t="s">
        <v>11</v>
      </c>
    </row>
    <row r="5" spans="1:13" ht="293.25" customHeight="1" x14ac:dyDescent="0.25">
      <c r="A5" s="2">
        <v>1</v>
      </c>
      <c r="B5" s="2" t="s">
        <v>2</v>
      </c>
      <c r="C5" s="3">
        <v>93</v>
      </c>
      <c r="D5" s="3" t="s">
        <v>35</v>
      </c>
      <c r="E5" s="3" t="s">
        <v>67</v>
      </c>
      <c r="F5" s="3" t="s">
        <v>36</v>
      </c>
      <c r="G5" s="3" t="s">
        <v>3</v>
      </c>
      <c r="H5" s="3" t="s">
        <v>14</v>
      </c>
      <c r="I5" s="13">
        <v>45139</v>
      </c>
      <c r="J5" s="13">
        <v>45473</v>
      </c>
      <c r="K5" s="3" t="s">
        <v>4</v>
      </c>
      <c r="L5" s="16" t="s">
        <v>5</v>
      </c>
      <c r="M5" s="4">
        <v>0.75</v>
      </c>
    </row>
    <row r="6" spans="1:13" ht="148.5" x14ac:dyDescent="0.25">
      <c r="A6" s="5">
        <v>2</v>
      </c>
      <c r="B6" s="5" t="s">
        <v>7</v>
      </c>
      <c r="C6" s="5">
        <v>136</v>
      </c>
      <c r="D6" s="6" t="s">
        <v>33</v>
      </c>
      <c r="E6" s="6" t="s">
        <v>68</v>
      </c>
      <c r="F6" s="6" t="s">
        <v>34</v>
      </c>
      <c r="G6" s="6" t="s">
        <v>8</v>
      </c>
      <c r="H6" s="6" t="s">
        <v>14</v>
      </c>
      <c r="I6" s="12">
        <v>45323</v>
      </c>
      <c r="J6" s="12">
        <v>45473</v>
      </c>
      <c r="K6" s="6" t="s">
        <v>9</v>
      </c>
      <c r="L6" s="6" t="s">
        <v>10</v>
      </c>
      <c r="M6" s="7">
        <v>1</v>
      </c>
    </row>
    <row r="7" spans="1:13" ht="136.5" customHeight="1" x14ac:dyDescent="0.25">
      <c r="A7" s="8">
        <v>3</v>
      </c>
      <c r="B7" s="8" t="s">
        <v>15</v>
      </c>
      <c r="C7" s="8">
        <v>114</v>
      </c>
      <c r="D7" s="9" t="s">
        <v>31</v>
      </c>
      <c r="E7" s="9" t="s">
        <v>69</v>
      </c>
      <c r="F7" s="9" t="s">
        <v>32</v>
      </c>
      <c r="G7" s="9" t="s">
        <v>16</v>
      </c>
      <c r="H7" s="9" t="s">
        <v>14</v>
      </c>
      <c r="I7" s="11">
        <v>45231</v>
      </c>
      <c r="J7" s="11">
        <v>45590</v>
      </c>
      <c r="K7" s="9" t="s">
        <v>17</v>
      </c>
      <c r="L7" s="15" t="s">
        <v>18</v>
      </c>
      <c r="M7" s="10">
        <v>0</v>
      </c>
    </row>
    <row r="8" spans="1:13" ht="157.5" customHeight="1" x14ac:dyDescent="0.25">
      <c r="A8" s="8">
        <v>4</v>
      </c>
      <c r="B8" s="8" t="s">
        <v>21</v>
      </c>
      <c r="C8" s="8">
        <v>115</v>
      </c>
      <c r="D8" s="9" t="s">
        <v>29</v>
      </c>
      <c r="E8" s="9" t="s">
        <v>70</v>
      </c>
      <c r="F8" s="9" t="s">
        <v>30</v>
      </c>
      <c r="G8" s="9" t="s">
        <v>16</v>
      </c>
      <c r="H8" s="9" t="s">
        <v>14</v>
      </c>
      <c r="I8" s="11">
        <v>45231</v>
      </c>
      <c r="J8" s="11">
        <v>45590</v>
      </c>
      <c r="K8" s="9" t="s">
        <v>17</v>
      </c>
      <c r="L8" s="15" t="s">
        <v>22</v>
      </c>
      <c r="M8" s="10">
        <v>0</v>
      </c>
    </row>
    <row r="9" spans="1:13" ht="409.5" x14ac:dyDescent="0.25">
      <c r="A9" s="8">
        <v>5</v>
      </c>
      <c r="B9" s="8" t="s">
        <v>38</v>
      </c>
      <c r="C9" s="8">
        <v>138</v>
      </c>
      <c r="D9" s="9" t="s">
        <v>37</v>
      </c>
      <c r="E9" s="9" t="s">
        <v>71</v>
      </c>
      <c r="F9" s="9" t="s">
        <v>39</v>
      </c>
      <c r="G9" s="9" t="s">
        <v>40</v>
      </c>
      <c r="H9" s="9" t="s">
        <v>14</v>
      </c>
      <c r="I9" s="11">
        <v>45323</v>
      </c>
      <c r="J9" s="11">
        <v>45657</v>
      </c>
      <c r="K9" s="9" t="s">
        <v>17</v>
      </c>
      <c r="L9" s="15" t="s">
        <v>41</v>
      </c>
      <c r="M9" s="10">
        <v>0</v>
      </c>
    </row>
    <row r="10" spans="1:13" ht="299.25" customHeight="1" x14ac:dyDescent="0.25">
      <c r="A10" s="8">
        <v>6</v>
      </c>
      <c r="B10" s="8" t="s">
        <v>42</v>
      </c>
      <c r="C10" s="8">
        <v>139</v>
      </c>
      <c r="D10" s="9" t="s">
        <v>43</v>
      </c>
      <c r="E10" s="9" t="s">
        <v>72</v>
      </c>
      <c r="F10" s="9" t="s">
        <v>44</v>
      </c>
      <c r="G10" s="9" t="s">
        <v>45</v>
      </c>
      <c r="H10" s="9" t="s">
        <v>14</v>
      </c>
      <c r="I10" s="11">
        <v>45369</v>
      </c>
      <c r="J10" s="11">
        <v>45611</v>
      </c>
      <c r="K10" s="9" t="s">
        <v>17</v>
      </c>
      <c r="L10" s="15" t="s">
        <v>46</v>
      </c>
      <c r="M10" s="10">
        <v>0</v>
      </c>
    </row>
    <row r="11" spans="1:13" ht="81" x14ac:dyDescent="0.25">
      <c r="A11" s="8">
        <v>7</v>
      </c>
      <c r="B11" s="8" t="s">
        <v>50</v>
      </c>
      <c r="C11" s="8"/>
      <c r="D11" s="9" t="s">
        <v>47</v>
      </c>
      <c r="E11" s="9" t="s">
        <v>58</v>
      </c>
      <c r="F11" s="9" t="s">
        <v>49</v>
      </c>
      <c r="G11" s="9" t="s">
        <v>48</v>
      </c>
      <c r="H11" s="9" t="s">
        <v>14</v>
      </c>
      <c r="I11" s="11" t="s">
        <v>51</v>
      </c>
      <c r="J11" s="11">
        <v>45657</v>
      </c>
      <c r="K11" s="9" t="s">
        <v>17</v>
      </c>
      <c r="L11" s="15" t="s">
        <v>52</v>
      </c>
      <c r="M11" s="10">
        <v>0</v>
      </c>
    </row>
    <row r="12" spans="1:13" ht="81" x14ac:dyDescent="0.25">
      <c r="A12" s="8">
        <v>8</v>
      </c>
      <c r="B12" s="8" t="s">
        <v>54</v>
      </c>
      <c r="C12" s="8"/>
      <c r="D12" s="9" t="s">
        <v>53</v>
      </c>
      <c r="E12" s="9" t="s">
        <v>58</v>
      </c>
      <c r="F12" s="9" t="s">
        <v>55</v>
      </c>
      <c r="G12" s="9" t="s">
        <v>48</v>
      </c>
      <c r="H12" s="9" t="s">
        <v>14</v>
      </c>
      <c r="I12" s="11">
        <v>45505</v>
      </c>
      <c r="J12" s="11">
        <v>45657</v>
      </c>
      <c r="K12" s="9" t="s">
        <v>17</v>
      </c>
      <c r="L12" s="15" t="s">
        <v>52</v>
      </c>
      <c r="M12" s="10">
        <v>0</v>
      </c>
    </row>
  </sheetData>
  <mergeCells count="1">
    <mergeCell ref="A3:M3"/>
  </mergeCells>
  <hyperlinks>
    <hyperlink ref="G7" r:id="rId1" display="http://chie.idiger.gov.co:8069/web?" xr:uid="{D1BC5752-3CB0-4E2A-9302-602ADCAEA71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5F992-9925-4AF0-8043-EECF9BA0311E}">
  <dimension ref="A3:M8"/>
  <sheetViews>
    <sheetView zoomScale="80" zoomScaleNormal="80" workbookViewId="0">
      <selection activeCell="F5" sqref="F5"/>
    </sheetView>
  </sheetViews>
  <sheetFormatPr baseColWidth="10" defaultRowHeight="15" x14ac:dyDescent="0.25"/>
  <cols>
    <col min="1" max="1" width="3.140625" customWidth="1"/>
    <col min="2" max="2" width="12.28515625" customWidth="1"/>
    <col min="4" max="4" width="15.42578125" customWidth="1"/>
    <col min="5" max="5" width="24" customWidth="1"/>
    <col min="6" max="6" width="43.140625" customWidth="1"/>
    <col min="7" max="7" width="47.7109375" customWidth="1"/>
    <col min="8" max="8" width="14.85546875" customWidth="1"/>
    <col min="9" max="10" width="13.5703125" customWidth="1"/>
    <col min="12" max="12" width="51.42578125" customWidth="1"/>
  </cols>
  <sheetData>
    <row r="3" spans="1:13" x14ac:dyDescent="0.25">
      <c r="A3" s="53" t="s">
        <v>6</v>
      </c>
      <c r="B3" s="54"/>
      <c r="C3" s="54"/>
      <c r="D3" s="54"/>
      <c r="E3" s="54"/>
      <c r="F3" s="54"/>
      <c r="G3" s="54"/>
      <c r="H3" s="54"/>
      <c r="I3" s="54"/>
      <c r="J3" s="54"/>
      <c r="K3" s="54"/>
      <c r="L3" s="54"/>
      <c r="M3" s="54"/>
    </row>
    <row r="4" spans="1:13" ht="25.5" x14ac:dyDescent="0.25">
      <c r="A4" s="1" t="s">
        <v>12</v>
      </c>
      <c r="B4" s="14" t="s">
        <v>23</v>
      </c>
      <c r="C4" s="14" t="s">
        <v>24</v>
      </c>
      <c r="D4" s="14" t="s">
        <v>26</v>
      </c>
      <c r="E4" s="14" t="s">
        <v>25</v>
      </c>
      <c r="F4" s="14" t="s">
        <v>27</v>
      </c>
      <c r="G4" s="1" t="s">
        <v>0</v>
      </c>
      <c r="H4" s="1" t="s">
        <v>13</v>
      </c>
      <c r="I4" s="1" t="s">
        <v>19</v>
      </c>
      <c r="J4" s="1" t="s">
        <v>20</v>
      </c>
      <c r="K4" s="14" t="s">
        <v>28</v>
      </c>
      <c r="L4" s="1" t="s">
        <v>1</v>
      </c>
      <c r="M4" s="1" t="s">
        <v>11</v>
      </c>
    </row>
    <row r="5" spans="1:13" ht="149.25" customHeight="1" x14ac:dyDescent="0.25">
      <c r="A5" s="5">
        <v>1</v>
      </c>
      <c r="B5" s="6" t="s">
        <v>109</v>
      </c>
      <c r="C5" s="6">
        <v>122</v>
      </c>
      <c r="D5" s="6" t="s">
        <v>110</v>
      </c>
      <c r="E5" s="6" t="s">
        <v>113</v>
      </c>
      <c r="F5" s="6" t="s">
        <v>111</v>
      </c>
      <c r="G5" s="6" t="s">
        <v>112</v>
      </c>
      <c r="H5" s="6" t="s">
        <v>56</v>
      </c>
      <c r="I5" s="18">
        <v>45300</v>
      </c>
      <c r="J5" s="18" t="s">
        <v>105</v>
      </c>
      <c r="K5" s="6" t="s">
        <v>108</v>
      </c>
      <c r="L5" s="6" t="s">
        <v>114</v>
      </c>
      <c r="M5" s="7">
        <v>1</v>
      </c>
    </row>
    <row r="6" spans="1:13" ht="121.5" x14ac:dyDescent="0.25">
      <c r="A6" s="8">
        <v>2</v>
      </c>
      <c r="B6" s="8" t="s">
        <v>57</v>
      </c>
      <c r="C6" s="8"/>
      <c r="D6" s="9" t="s">
        <v>47</v>
      </c>
      <c r="E6" s="9" t="s">
        <v>58</v>
      </c>
      <c r="F6" s="9" t="s">
        <v>59</v>
      </c>
      <c r="G6" s="9" t="s">
        <v>60</v>
      </c>
      <c r="H6" s="9" t="s">
        <v>56</v>
      </c>
      <c r="I6" s="11">
        <v>45505</v>
      </c>
      <c r="J6" s="11" t="s">
        <v>61</v>
      </c>
      <c r="K6" s="9" t="s">
        <v>17</v>
      </c>
      <c r="L6" s="15" t="s">
        <v>52</v>
      </c>
      <c r="M6" s="10">
        <v>0</v>
      </c>
    </row>
    <row r="7" spans="1:13" ht="202.5" x14ac:dyDescent="0.25">
      <c r="A7" s="8">
        <v>3</v>
      </c>
      <c r="B7" s="8" t="s">
        <v>62</v>
      </c>
      <c r="C7" s="8"/>
      <c r="D7" s="9" t="s">
        <v>63</v>
      </c>
      <c r="E7" s="9" t="s">
        <v>64</v>
      </c>
      <c r="F7" s="9" t="s">
        <v>66</v>
      </c>
      <c r="G7" s="9" t="s">
        <v>65</v>
      </c>
      <c r="H7" s="9" t="s">
        <v>56</v>
      </c>
      <c r="I7" s="11">
        <v>45505</v>
      </c>
      <c r="J7" s="11">
        <v>45657</v>
      </c>
      <c r="K7" s="9" t="s">
        <v>17</v>
      </c>
      <c r="L7" s="15" t="s">
        <v>52</v>
      </c>
      <c r="M7" s="10">
        <v>0</v>
      </c>
    </row>
    <row r="8" spans="1:13" ht="202.5" x14ac:dyDescent="0.25">
      <c r="A8" s="8">
        <v>4</v>
      </c>
      <c r="B8" s="8" t="s">
        <v>138</v>
      </c>
      <c r="C8" s="8"/>
      <c r="D8" s="9" t="s">
        <v>139</v>
      </c>
      <c r="E8" s="9" t="s">
        <v>140</v>
      </c>
      <c r="F8" s="9" t="s">
        <v>141</v>
      </c>
      <c r="G8" s="9" t="s">
        <v>142</v>
      </c>
      <c r="H8" s="9" t="s">
        <v>56</v>
      </c>
      <c r="I8" s="11">
        <v>45505</v>
      </c>
      <c r="J8" s="11">
        <v>45657</v>
      </c>
      <c r="K8" s="9" t="s">
        <v>17</v>
      </c>
      <c r="L8" s="15" t="s">
        <v>52</v>
      </c>
      <c r="M8" s="10">
        <v>0</v>
      </c>
    </row>
  </sheetData>
  <mergeCells count="1">
    <mergeCell ref="A3:M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AC52A-4A9E-4B48-A576-50611DA008AB}">
  <dimension ref="A3:M8"/>
  <sheetViews>
    <sheetView zoomScale="80" zoomScaleNormal="80" workbookViewId="0">
      <selection activeCell="B5" sqref="B5:B8"/>
    </sheetView>
  </sheetViews>
  <sheetFormatPr baseColWidth="10" defaultRowHeight="15" x14ac:dyDescent="0.25"/>
  <cols>
    <col min="1" max="1" width="3.140625" customWidth="1"/>
    <col min="2" max="2" width="9.28515625" customWidth="1"/>
    <col min="4" max="4" width="14.140625" customWidth="1"/>
    <col min="5" max="5" width="33.28515625" customWidth="1"/>
    <col min="6" max="6" width="43.140625" customWidth="1"/>
    <col min="7" max="7" width="29.85546875" customWidth="1"/>
    <col min="8" max="8" width="14.85546875" customWidth="1"/>
    <col min="9" max="10" width="13.5703125" customWidth="1"/>
    <col min="12" max="12" width="21.5703125" customWidth="1"/>
  </cols>
  <sheetData>
    <row r="3" spans="1:13" x14ac:dyDescent="0.25">
      <c r="A3" s="55" t="s">
        <v>6</v>
      </c>
      <c r="B3" s="55"/>
      <c r="C3" s="55"/>
      <c r="D3" s="55"/>
      <c r="E3" s="55"/>
      <c r="F3" s="55"/>
      <c r="G3" s="55"/>
      <c r="H3" s="55"/>
      <c r="I3" s="55"/>
      <c r="J3" s="55"/>
      <c r="K3" s="55"/>
      <c r="L3" s="55"/>
      <c r="M3" s="55"/>
    </row>
    <row r="4" spans="1:13" ht="25.5" x14ac:dyDescent="0.25">
      <c r="A4" s="1" t="s">
        <v>12</v>
      </c>
      <c r="B4" s="14" t="s">
        <v>23</v>
      </c>
      <c r="C4" s="14" t="s">
        <v>24</v>
      </c>
      <c r="D4" s="14" t="s">
        <v>26</v>
      </c>
      <c r="E4" s="14" t="s">
        <v>25</v>
      </c>
      <c r="F4" s="14" t="s">
        <v>27</v>
      </c>
      <c r="G4" s="1" t="s">
        <v>0</v>
      </c>
      <c r="H4" s="1" t="s">
        <v>13</v>
      </c>
      <c r="I4" s="1" t="s">
        <v>19</v>
      </c>
      <c r="J4" s="1" t="s">
        <v>20</v>
      </c>
      <c r="K4" s="14" t="s">
        <v>28</v>
      </c>
      <c r="L4" s="1" t="s">
        <v>1</v>
      </c>
      <c r="M4" s="1" t="s">
        <v>11</v>
      </c>
    </row>
    <row r="5" spans="1:13" ht="94.5" x14ac:dyDescent="0.25">
      <c r="A5" s="8">
        <v>1</v>
      </c>
      <c r="B5" s="8" t="s">
        <v>73</v>
      </c>
      <c r="C5" s="8"/>
      <c r="D5" s="8" t="s">
        <v>53</v>
      </c>
      <c r="E5" s="9" t="s">
        <v>58</v>
      </c>
      <c r="F5" s="9" t="s">
        <v>49</v>
      </c>
      <c r="G5" s="9" t="s">
        <v>60</v>
      </c>
      <c r="H5" s="9" t="s">
        <v>74</v>
      </c>
      <c r="I5" s="11">
        <v>45478</v>
      </c>
      <c r="J5" s="11" t="s">
        <v>75</v>
      </c>
      <c r="K5" s="9" t="s">
        <v>17</v>
      </c>
      <c r="L5" s="15" t="s">
        <v>52</v>
      </c>
      <c r="M5" s="10">
        <v>0</v>
      </c>
    </row>
    <row r="6" spans="1:13" ht="175.5" x14ac:dyDescent="0.25">
      <c r="A6" s="8">
        <v>2</v>
      </c>
      <c r="B6" s="8" t="s">
        <v>143</v>
      </c>
      <c r="C6" s="8"/>
      <c r="D6" s="9" t="s">
        <v>146</v>
      </c>
      <c r="E6" s="9" t="s">
        <v>149</v>
      </c>
      <c r="F6" s="9" t="s">
        <v>150</v>
      </c>
      <c r="G6" s="9" t="s">
        <v>151</v>
      </c>
      <c r="H6" s="9" t="s">
        <v>74</v>
      </c>
      <c r="I6" s="11">
        <v>45505</v>
      </c>
      <c r="J6" s="11">
        <v>45688</v>
      </c>
      <c r="K6" s="9" t="s">
        <v>17</v>
      </c>
      <c r="L6" s="15" t="s">
        <v>152</v>
      </c>
      <c r="M6" s="10">
        <v>0</v>
      </c>
    </row>
    <row r="7" spans="1:13" ht="175.5" x14ac:dyDescent="0.25">
      <c r="A7" s="8">
        <v>3</v>
      </c>
      <c r="B7" s="8" t="s">
        <v>144</v>
      </c>
      <c r="C7" s="8"/>
      <c r="D7" s="9" t="s">
        <v>147</v>
      </c>
      <c r="E7" s="9" t="s">
        <v>155</v>
      </c>
      <c r="F7" s="9" t="s">
        <v>156</v>
      </c>
      <c r="G7" s="9" t="s">
        <v>151</v>
      </c>
      <c r="H7" s="9" t="s">
        <v>74</v>
      </c>
      <c r="I7" s="11">
        <v>45505</v>
      </c>
      <c r="J7" s="11">
        <v>45688</v>
      </c>
      <c r="K7" s="9" t="s">
        <v>17</v>
      </c>
      <c r="L7" s="15" t="s">
        <v>153</v>
      </c>
      <c r="M7" s="11">
        <v>0</v>
      </c>
    </row>
    <row r="8" spans="1:13" ht="141.75" customHeight="1" x14ac:dyDescent="0.25">
      <c r="A8" s="8">
        <v>4</v>
      </c>
      <c r="B8" s="8" t="s">
        <v>145</v>
      </c>
      <c r="C8" s="8"/>
      <c r="D8" s="9" t="s">
        <v>148</v>
      </c>
      <c r="E8" s="9" t="s">
        <v>157</v>
      </c>
      <c r="F8" s="9" t="s">
        <v>158</v>
      </c>
      <c r="G8" s="9" t="s">
        <v>151</v>
      </c>
      <c r="H8" s="9" t="s">
        <v>74</v>
      </c>
      <c r="I8" s="11">
        <v>45505</v>
      </c>
      <c r="J8" s="11">
        <v>45596</v>
      </c>
      <c r="K8" s="9" t="s">
        <v>17</v>
      </c>
      <c r="L8" s="15" t="s">
        <v>154</v>
      </c>
      <c r="M8" s="10">
        <v>0</v>
      </c>
    </row>
  </sheetData>
  <mergeCells count="1">
    <mergeCell ref="A3:M3"/>
  </mergeCells>
  <phoneticPr fontId="9" type="noConversion"/>
  <hyperlinks>
    <hyperlink ref="D5" r:id="rId1" display="http://chie.idiger.gov.co:8069/web?" xr:uid="{3419A4E5-E096-4969-8B00-20DAD3A284C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57393-6F41-43C2-98B2-BEE4F4FC4E4A}">
  <dimension ref="A3:M7"/>
  <sheetViews>
    <sheetView zoomScale="80" zoomScaleNormal="80" workbookViewId="0">
      <selection activeCell="G17" sqref="G17"/>
    </sheetView>
  </sheetViews>
  <sheetFormatPr baseColWidth="10" defaultRowHeight="15" x14ac:dyDescent="0.25"/>
  <cols>
    <col min="1" max="1" width="3.140625" customWidth="1"/>
    <col min="2" max="2" width="9.28515625" customWidth="1"/>
    <col min="4" max="4" width="12.5703125" customWidth="1"/>
    <col min="5" max="5" width="29.28515625" customWidth="1"/>
    <col min="6" max="6" width="43.140625" customWidth="1"/>
    <col min="7" max="7" width="29.85546875" customWidth="1"/>
    <col min="8" max="8" width="14.85546875" customWidth="1"/>
    <col min="9" max="10" width="13.5703125" customWidth="1"/>
    <col min="11" max="11" width="16.140625" customWidth="1"/>
    <col min="12" max="12" width="59.140625" customWidth="1"/>
  </cols>
  <sheetData>
    <row r="3" spans="1:13" x14ac:dyDescent="0.25">
      <c r="A3" s="55" t="s">
        <v>6</v>
      </c>
      <c r="B3" s="55"/>
      <c r="C3" s="55"/>
      <c r="D3" s="55"/>
      <c r="E3" s="55"/>
      <c r="F3" s="55"/>
      <c r="G3" s="55"/>
      <c r="H3" s="55"/>
      <c r="I3" s="55"/>
      <c r="J3" s="55"/>
      <c r="K3" s="55"/>
      <c r="L3" s="55"/>
      <c r="M3" s="55"/>
    </row>
    <row r="4" spans="1:13" ht="25.5" x14ac:dyDescent="0.25">
      <c r="A4" s="1" t="s">
        <v>12</v>
      </c>
      <c r="B4" s="14" t="s">
        <v>23</v>
      </c>
      <c r="C4" s="14" t="s">
        <v>24</v>
      </c>
      <c r="D4" s="14" t="s">
        <v>26</v>
      </c>
      <c r="E4" s="14" t="s">
        <v>25</v>
      </c>
      <c r="F4" s="14" t="s">
        <v>27</v>
      </c>
      <c r="G4" s="1" t="s">
        <v>0</v>
      </c>
      <c r="H4" s="1" t="s">
        <v>13</v>
      </c>
      <c r="I4" s="1" t="s">
        <v>19</v>
      </c>
      <c r="J4" s="1" t="s">
        <v>20</v>
      </c>
      <c r="K4" s="14" t="s">
        <v>28</v>
      </c>
      <c r="L4" s="1" t="s">
        <v>1</v>
      </c>
      <c r="M4" s="1" t="s">
        <v>11</v>
      </c>
    </row>
    <row r="5" spans="1:13" ht="108" x14ac:dyDescent="0.25">
      <c r="A5" s="5">
        <v>1</v>
      </c>
      <c r="B5" s="5" t="s">
        <v>76</v>
      </c>
      <c r="C5" s="5">
        <v>120</v>
      </c>
      <c r="D5" s="6" t="s">
        <v>77</v>
      </c>
      <c r="E5" s="6" t="s">
        <v>81</v>
      </c>
      <c r="F5" s="6" t="s">
        <v>78</v>
      </c>
      <c r="G5" s="6" t="s">
        <v>82</v>
      </c>
      <c r="H5" s="6" t="s">
        <v>79</v>
      </c>
      <c r="I5" s="12">
        <v>45323</v>
      </c>
      <c r="J5" s="12">
        <v>45473</v>
      </c>
      <c r="K5" s="6" t="s">
        <v>91</v>
      </c>
      <c r="L5" s="17" t="s">
        <v>80</v>
      </c>
      <c r="M5" s="7">
        <v>1</v>
      </c>
    </row>
    <row r="6" spans="1:13" ht="261" customHeight="1" x14ac:dyDescent="0.25">
      <c r="A6" s="5">
        <v>2</v>
      </c>
      <c r="B6" s="5" t="s">
        <v>92</v>
      </c>
      <c r="C6" s="5">
        <v>121</v>
      </c>
      <c r="D6" s="6" t="s">
        <v>93</v>
      </c>
      <c r="E6" s="6" t="s">
        <v>94</v>
      </c>
      <c r="F6" s="6" t="s">
        <v>95</v>
      </c>
      <c r="G6" s="6" t="s">
        <v>96</v>
      </c>
      <c r="H6" s="6" t="s">
        <v>79</v>
      </c>
      <c r="I6" s="12" t="s">
        <v>90</v>
      </c>
      <c r="J6" s="12">
        <v>45412</v>
      </c>
      <c r="K6" s="6" t="s">
        <v>97</v>
      </c>
      <c r="L6" s="17" t="s">
        <v>98</v>
      </c>
      <c r="M6" s="7">
        <v>1</v>
      </c>
    </row>
    <row r="7" spans="1:13" ht="162" x14ac:dyDescent="0.25">
      <c r="A7" s="8">
        <v>3</v>
      </c>
      <c r="B7" s="8" t="s">
        <v>83</v>
      </c>
      <c r="C7" s="8"/>
      <c r="D7" s="9" t="s">
        <v>84</v>
      </c>
      <c r="E7" s="9" t="s">
        <v>89</v>
      </c>
      <c r="F7" s="9" t="s">
        <v>85</v>
      </c>
      <c r="G7" s="9" t="s">
        <v>86</v>
      </c>
      <c r="H7" s="9" t="s">
        <v>79</v>
      </c>
      <c r="I7" s="11">
        <v>45444</v>
      </c>
      <c r="J7" s="11" t="s">
        <v>61</v>
      </c>
      <c r="K7" s="9" t="s">
        <v>87</v>
      </c>
      <c r="L7" s="15" t="s">
        <v>88</v>
      </c>
      <c r="M7" s="10">
        <v>0</v>
      </c>
    </row>
  </sheetData>
  <mergeCells count="1">
    <mergeCell ref="A3:M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5B6D0-AE53-446E-8AA2-940208E56A14}">
  <dimension ref="A3:M5"/>
  <sheetViews>
    <sheetView zoomScale="80" zoomScaleNormal="80" workbookViewId="0">
      <selection activeCell="K5" sqref="K5"/>
    </sheetView>
  </sheetViews>
  <sheetFormatPr baseColWidth="10" defaultRowHeight="15" x14ac:dyDescent="0.25"/>
  <cols>
    <col min="1" max="1" width="3.140625" customWidth="1"/>
    <col min="2" max="2" width="9.28515625" customWidth="1"/>
    <col min="4" max="4" width="12.5703125" customWidth="1"/>
    <col min="5" max="5" width="38.85546875" customWidth="1"/>
    <col min="6" max="6" width="26.85546875" customWidth="1"/>
    <col min="7" max="7" width="29.85546875" customWidth="1"/>
    <col min="8" max="8" width="14.85546875" customWidth="1"/>
    <col min="9" max="10" width="13.5703125" customWidth="1"/>
    <col min="12" max="12" width="32.85546875" customWidth="1"/>
  </cols>
  <sheetData>
    <row r="3" spans="1:13" x14ac:dyDescent="0.25">
      <c r="A3" s="55" t="s">
        <v>6</v>
      </c>
      <c r="B3" s="55"/>
      <c r="C3" s="55"/>
      <c r="D3" s="55"/>
      <c r="E3" s="55"/>
      <c r="F3" s="55"/>
      <c r="G3" s="55"/>
      <c r="H3" s="55"/>
      <c r="I3" s="55"/>
      <c r="J3" s="55"/>
      <c r="K3" s="55"/>
      <c r="L3" s="55"/>
      <c r="M3" s="55"/>
    </row>
    <row r="4" spans="1:13" ht="25.5" x14ac:dyDescent="0.25">
      <c r="A4" s="1" t="s">
        <v>12</v>
      </c>
      <c r="B4" s="14" t="s">
        <v>23</v>
      </c>
      <c r="C4" s="14" t="s">
        <v>24</v>
      </c>
      <c r="D4" s="14" t="s">
        <v>26</v>
      </c>
      <c r="E4" s="14" t="s">
        <v>25</v>
      </c>
      <c r="F4" s="14" t="s">
        <v>27</v>
      </c>
      <c r="G4" s="1" t="s">
        <v>0</v>
      </c>
      <c r="H4" s="1" t="s">
        <v>13</v>
      </c>
      <c r="I4" s="1" t="s">
        <v>19</v>
      </c>
      <c r="J4" s="1" t="s">
        <v>20</v>
      </c>
      <c r="K4" s="14" t="s">
        <v>28</v>
      </c>
      <c r="L4" s="1" t="s">
        <v>1</v>
      </c>
      <c r="M4" s="1" t="s">
        <v>11</v>
      </c>
    </row>
    <row r="5" spans="1:13" ht="270.75" customHeight="1" x14ac:dyDescent="0.25">
      <c r="A5" s="5">
        <v>1</v>
      </c>
      <c r="B5" s="5" t="s">
        <v>99</v>
      </c>
      <c r="C5" s="5">
        <v>116</v>
      </c>
      <c r="D5" s="6" t="s">
        <v>100</v>
      </c>
      <c r="E5" s="6" t="s">
        <v>107</v>
      </c>
      <c r="F5" s="6" t="s">
        <v>101</v>
      </c>
      <c r="G5" s="6" t="s">
        <v>102</v>
      </c>
      <c r="H5" s="6" t="s">
        <v>103</v>
      </c>
      <c r="I5" s="12" t="s">
        <v>104</v>
      </c>
      <c r="J5" s="12" t="s">
        <v>105</v>
      </c>
      <c r="K5" s="6" t="s">
        <v>91</v>
      </c>
      <c r="L5" s="17" t="s">
        <v>106</v>
      </c>
      <c r="M5" s="7">
        <v>1</v>
      </c>
    </row>
  </sheetData>
  <mergeCells count="1">
    <mergeCell ref="A3:M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BBCA1-33A8-48AB-9664-D18A848C83CD}">
  <dimension ref="A3:M7"/>
  <sheetViews>
    <sheetView zoomScale="80" zoomScaleNormal="80" workbookViewId="0">
      <selection activeCell="M7" sqref="M7"/>
    </sheetView>
  </sheetViews>
  <sheetFormatPr baseColWidth="10" defaultRowHeight="15" x14ac:dyDescent="0.25"/>
  <cols>
    <col min="1" max="1" width="3.140625" customWidth="1"/>
    <col min="2" max="2" width="9.28515625" customWidth="1"/>
    <col min="4" max="4" width="12.5703125" customWidth="1"/>
    <col min="5" max="5" width="38.85546875" customWidth="1"/>
    <col min="6" max="6" width="43.85546875" customWidth="1"/>
    <col min="7" max="7" width="29.85546875" customWidth="1"/>
    <col min="8" max="8" width="14.85546875" customWidth="1"/>
    <col min="9" max="10" width="13.5703125" customWidth="1"/>
    <col min="12" max="12" width="32.85546875" customWidth="1"/>
  </cols>
  <sheetData>
    <row r="3" spans="1:13" x14ac:dyDescent="0.25">
      <c r="A3" s="55" t="s">
        <v>6</v>
      </c>
      <c r="B3" s="55"/>
      <c r="C3" s="55"/>
      <c r="D3" s="55"/>
      <c r="E3" s="55"/>
      <c r="F3" s="55"/>
      <c r="G3" s="55"/>
      <c r="H3" s="55"/>
      <c r="I3" s="55"/>
      <c r="J3" s="55"/>
      <c r="K3" s="55"/>
      <c r="L3" s="55"/>
      <c r="M3" s="55"/>
    </row>
    <row r="4" spans="1:13" ht="25.5" x14ac:dyDescent="0.25">
      <c r="A4" s="1" t="s">
        <v>12</v>
      </c>
      <c r="B4" s="14" t="s">
        <v>23</v>
      </c>
      <c r="C4" s="14" t="s">
        <v>24</v>
      </c>
      <c r="D4" s="14" t="s">
        <v>26</v>
      </c>
      <c r="E4" s="14" t="s">
        <v>25</v>
      </c>
      <c r="F4" s="14" t="s">
        <v>27</v>
      </c>
      <c r="G4" s="1" t="s">
        <v>0</v>
      </c>
      <c r="H4" s="1" t="s">
        <v>13</v>
      </c>
      <c r="I4" s="1" t="s">
        <v>19</v>
      </c>
      <c r="J4" s="1" t="s">
        <v>20</v>
      </c>
      <c r="K4" s="14" t="s">
        <v>28</v>
      </c>
      <c r="L4" s="1" t="s">
        <v>1</v>
      </c>
      <c r="M4" s="1" t="s">
        <v>11</v>
      </c>
    </row>
    <row r="5" spans="1:13" ht="81" x14ac:dyDescent="0.25">
      <c r="A5" s="8">
        <v>1</v>
      </c>
      <c r="B5" s="8" t="s">
        <v>115</v>
      </c>
      <c r="C5" s="8"/>
      <c r="D5" s="9" t="s">
        <v>53</v>
      </c>
      <c r="E5" s="9" t="s">
        <v>58</v>
      </c>
      <c r="F5" s="9" t="s">
        <v>49</v>
      </c>
      <c r="G5" s="9" t="s">
        <v>60</v>
      </c>
      <c r="H5" s="9" t="s">
        <v>116</v>
      </c>
      <c r="I5" s="11" t="s">
        <v>51</v>
      </c>
      <c r="J5" s="11">
        <v>45596</v>
      </c>
      <c r="K5" s="9" t="s">
        <v>17</v>
      </c>
      <c r="L5" s="15" t="s">
        <v>52</v>
      </c>
      <c r="M5" s="10">
        <v>0</v>
      </c>
    </row>
    <row r="6" spans="1:13" ht="189" x14ac:dyDescent="0.25">
      <c r="A6" s="8">
        <v>2</v>
      </c>
      <c r="B6" s="8" t="s">
        <v>117</v>
      </c>
      <c r="C6" s="8"/>
      <c r="D6" s="9" t="s">
        <v>118</v>
      </c>
      <c r="E6" s="9" t="s">
        <v>121</v>
      </c>
      <c r="F6" s="9" t="s">
        <v>119</v>
      </c>
      <c r="G6" s="9" t="s">
        <v>120</v>
      </c>
      <c r="H6" s="9" t="s">
        <v>116</v>
      </c>
      <c r="I6" s="11">
        <v>45505</v>
      </c>
      <c r="J6" s="11">
        <v>45657</v>
      </c>
      <c r="K6" s="9" t="s">
        <v>17</v>
      </c>
      <c r="L6" s="15" t="s">
        <v>52</v>
      </c>
      <c r="M6" s="10"/>
    </row>
    <row r="7" spans="1:13" ht="108" x14ac:dyDescent="0.25">
      <c r="A7" s="8">
        <v>3</v>
      </c>
      <c r="B7" s="8" t="s">
        <v>122</v>
      </c>
      <c r="C7" s="8"/>
      <c r="D7" s="9" t="s">
        <v>118</v>
      </c>
      <c r="E7" s="9" t="s">
        <v>121</v>
      </c>
      <c r="F7" s="9" t="s">
        <v>123</v>
      </c>
      <c r="G7" s="9" t="s">
        <v>65</v>
      </c>
      <c r="H7" s="9" t="s">
        <v>116</v>
      </c>
      <c r="I7" s="11" t="s">
        <v>124</v>
      </c>
      <c r="J7" s="11">
        <v>45657</v>
      </c>
      <c r="K7" s="9" t="s">
        <v>17</v>
      </c>
      <c r="L7" s="15" t="s">
        <v>52</v>
      </c>
      <c r="M7" s="10"/>
    </row>
  </sheetData>
  <mergeCells count="1">
    <mergeCell ref="A3:M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D885C-B363-4B95-A1AB-810FD4CCFC02}">
  <dimension ref="A3:M5"/>
  <sheetViews>
    <sheetView zoomScale="80" zoomScaleNormal="80" workbookViewId="0">
      <selection activeCell="H5" sqref="H5"/>
    </sheetView>
  </sheetViews>
  <sheetFormatPr baseColWidth="10" defaultRowHeight="15" x14ac:dyDescent="0.25"/>
  <cols>
    <col min="1" max="1" width="3.140625" customWidth="1"/>
    <col min="2" max="2" width="9.28515625" customWidth="1"/>
    <col min="4" max="4" width="12.5703125" customWidth="1"/>
    <col min="5" max="5" width="38.85546875" customWidth="1"/>
    <col min="6" max="6" width="43.85546875" customWidth="1"/>
    <col min="7" max="7" width="29.85546875" customWidth="1"/>
    <col min="8" max="8" width="14.85546875" customWidth="1"/>
    <col min="9" max="10" width="13.5703125" customWidth="1"/>
    <col min="12" max="12" width="32.85546875" customWidth="1"/>
  </cols>
  <sheetData>
    <row r="3" spans="1:13" x14ac:dyDescent="0.25">
      <c r="A3" s="55" t="s">
        <v>6</v>
      </c>
      <c r="B3" s="55"/>
      <c r="C3" s="55"/>
      <c r="D3" s="55"/>
      <c r="E3" s="55"/>
      <c r="F3" s="55"/>
      <c r="G3" s="55"/>
      <c r="H3" s="55"/>
      <c r="I3" s="55"/>
      <c r="J3" s="55"/>
      <c r="K3" s="55"/>
      <c r="L3" s="55"/>
      <c r="M3" s="55"/>
    </row>
    <row r="4" spans="1:13" ht="25.5" x14ac:dyDescent="0.25">
      <c r="A4" s="1" t="s">
        <v>12</v>
      </c>
      <c r="B4" s="14" t="s">
        <v>23</v>
      </c>
      <c r="C4" s="14" t="s">
        <v>24</v>
      </c>
      <c r="D4" s="14" t="s">
        <v>26</v>
      </c>
      <c r="E4" s="14" t="s">
        <v>25</v>
      </c>
      <c r="F4" s="14" t="s">
        <v>27</v>
      </c>
      <c r="G4" s="1" t="s">
        <v>0</v>
      </c>
      <c r="H4" s="1" t="s">
        <v>13</v>
      </c>
      <c r="I4" s="1" t="s">
        <v>19</v>
      </c>
      <c r="J4" s="1" t="s">
        <v>20</v>
      </c>
      <c r="K4" s="14" t="s">
        <v>28</v>
      </c>
      <c r="L4" s="1" t="s">
        <v>1</v>
      </c>
      <c r="M4" s="1" t="s">
        <v>11</v>
      </c>
    </row>
    <row r="5" spans="1:13" ht="81" x14ac:dyDescent="0.25">
      <c r="A5" s="8">
        <v>1</v>
      </c>
      <c r="B5" s="8" t="s">
        <v>125</v>
      </c>
      <c r="C5" s="8"/>
      <c r="D5" s="9" t="s">
        <v>47</v>
      </c>
      <c r="E5" s="9" t="s">
        <v>58</v>
      </c>
      <c r="F5" s="9" t="s">
        <v>49</v>
      </c>
      <c r="G5" s="9" t="s">
        <v>60</v>
      </c>
      <c r="H5" s="9" t="s">
        <v>126</v>
      </c>
      <c r="I5" s="11" t="s">
        <v>51</v>
      </c>
      <c r="J5" s="11">
        <v>45596</v>
      </c>
      <c r="K5" s="9" t="s">
        <v>17</v>
      </c>
      <c r="L5" s="15" t="s">
        <v>52</v>
      </c>
      <c r="M5" s="10">
        <v>0</v>
      </c>
    </row>
  </sheetData>
  <mergeCells count="1">
    <mergeCell ref="A3:M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CONSOLIDADO</vt:lpstr>
      <vt:lpstr>CORPORATIVA</vt:lpstr>
      <vt:lpstr>JURÍDICA</vt:lpstr>
      <vt:lpstr>REDUCCIÓN</vt:lpstr>
      <vt:lpstr>TIC´S</vt:lpstr>
      <vt:lpstr>OAP</vt:lpstr>
      <vt:lpstr>ANALISIS</vt:lpstr>
      <vt:lpstr>EMERGENCIAS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Cruz Morales</dc:creator>
  <cp:lastModifiedBy>idiger12</cp:lastModifiedBy>
  <dcterms:created xsi:type="dcterms:W3CDTF">2024-07-25T15:28:46Z</dcterms:created>
  <dcterms:modified xsi:type="dcterms:W3CDTF">2024-08-02T16:39:54Z</dcterms:modified>
</cp:coreProperties>
</file>