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VIGENCIA 2024\5. EVALUACIÓN_Y_SEGUIMIENTO\INFORMES DE LEY\LEY 1474 PLAN ANTICORRUPCION_PTEP_MAPA RIESGOS CORRUPCION\PLAN_ANTICORRUPCIÓN_PTEP_2024\SEGUNDO_CUATRIMESTRE_2024\FINALES\"/>
    </mc:Choice>
  </mc:AlternateContent>
  <xr:revisionPtr revIDLastSave="0" documentId="13_ncr:1_{F088766D-E44D-4D2F-BBCF-A590F8683591}" xr6:coauthVersionLast="47" xr6:coauthVersionMax="47" xr10:uidLastSave="{00000000-0000-0000-0000-000000000000}"/>
  <bookViews>
    <workbookView xWindow="-120" yWindow="-120" windowWidth="29040" windowHeight="15840" activeTab="10" xr2:uid="{00000000-000D-0000-FFFF-FFFF00000000}"/>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TqBzy2oThVZ9LTDMeybdHkiT1ZHXhnmNnsa/Wdzx/j4="/>
    </ext>
  </extLst>
</workbook>
</file>

<file path=xl/calcChain.xml><?xml version="1.0" encoding="utf-8"?>
<calcChain xmlns="http://schemas.openxmlformats.org/spreadsheetml/2006/main">
  <c r="D13" i="11" l="1"/>
  <c r="F12" i="11"/>
  <c r="B12" i="11"/>
  <c r="D11" i="11"/>
  <c r="F6" i="11"/>
  <c r="B6" i="11"/>
  <c r="D5" i="11"/>
  <c r="Z15" i="10"/>
  <c r="G13" i="11" s="1"/>
  <c r="V15" i="10"/>
  <c r="F13" i="11" s="1"/>
  <c r="S15" i="10"/>
  <c r="E13" i="11" s="1"/>
  <c r="O15" i="10"/>
  <c r="L15" i="10"/>
  <c r="C13" i="11" s="1"/>
  <c r="H15" i="10"/>
  <c r="B13" i="11" s="1"/>
  <c r="Z20" i="9"/>
  <c r="G12" i="11" s="1"/>
  <c r="V20" i="9"/>
  <c r="O20" i="9"/>
  <c r="D12" i="11" s="1"/>
  <c r="L20" i="9"/>
  <c r="C12" i="11" s="1"/>
  <c r="H20" i="9"/>
  <c r="S16" i="9"/>
  <c r="S20" i="9" s="1"/>
  <c r="E12" i="11" s="1"/>
  <c r="Z35" i="8"/>
  <c r="G11" i="11" s="1"/>
  <c r="V35" i="8"/>
  <c r="F11" i="11" s="1"/>
  <c r="O35" i="8"/>
  <c r="L35" i="8"/>
  <c r="C11" i="11" s="1"/>
  <c r="H35" i="8"/>
  <c r="B11" i="11" s="1"/>
  <c r="S29" i="8"/>
  <c r="S35" i="8" s="1"/>
  <c r="E11" i="11" s="1"/>
  <c r="Z10" i="7"/>
  <c r="G10" i="11" s="1"/>
  <c r="V10" i="7"/>
  <c r="F10" i="11" s="1"/>
  <c r="S10" i="7"/>
  <c r="E10" i="11" s="1"/>
  <c r="O10" i="7"/>
  <c r="D10" i="11" s="1"/>
  <c r="L10" i="7"/>
  <c r="C10" i="11" s="1"/>
  <c r="H10" i="7"/>
  <c r="B10" i="11" s="1"/>
  <c r="Z9" i="6"/>
  <c r="G9" i="11" s="1"/>
  <c r="V9" i="6"/>
  <c r="F9" i="11" s="1"/>
  <c r="S9" i="6"/>
  <c r="E9" i="11" s="1"/>
  <c r="O9" i="6"/>
  <c r="D9" i="11" s="1"/>
  <c r="L9" i="6"/>
  <c r="C9" i="11" s="1"/>
  <c r="H9" i="6"/>
  <c r="B9" i="11" s="1"/>
  <c r="Z14" i="5"/>
  <c r="G8" i="11" s="1"/>
  <c r="V14" i="5"/>
  <c r="F8" i="11" s="1"/>
  <c r="S14" i="5"/>
  <c r="E8" i="11" s="1"/>
  <c r="O14" i="5"/>
  <c r="D8" i="11" s="1"/>
  <c r="L14" i="5"/>
  <c r="C8" i="11" s="1"/>
  <c r="H14" i="5"/>
  <c r="B8" i="11" s="1"/>
  <c r="Z22" i="4"/>
  <c r="G7" i="11" s="1"/>
  <c r="V22" i="4"/>
  <c r="F7" i="11" s="1"/>
  <c r="O22" i="4"/>
  <c r="D7" i="11" s="1"/>
  <c r="L22" i="4"/>
  <c r="C7" i="11" s="1"/>
  <c r="H22" i="4"/>
  <c r="B7" i="11" s="1"/>
  <c r="S15" i="4"/>
  <c r="S13" i="4"/>
  <c r="S6" i="4"/>
  <c r="S22" i="4" s="1"/>
  <c r="E7" i="11" s="1"/>
  <c r="Z17" i="3"/>
  <c r="G6" i="11" s="1"/>
  <c r="V17" i="3"/>
  <c r="O17" i="3"/>
  <c r="D6" i="11" s="1"/>
  <c r="L17" i="3"/>
  <c r="C6" i="11" s="1"/>
  <c r="H17" i="3"/>
  <c r="S5" i="3"/>
  <c r="S17" i="3" s="1"/>
  <c r="E6" i="11" s="1"/>
  <c r="L5" i="3"/>
  <c r="Z16" i="2"/>
  <c r="G5" i="11" s="1"/>
  <c r="V16" i="2"/>
  <c r="F5" i="11" s="1"/>
  <c r="F14" i="11" s="1"/>
  <c r="F16" i="11" s="1"/>
  <c r="S16" i="2"/>
  <c r="E5" i="11" s="1"/>
  <c r="O16" i="2"/>
  <c r="L16" i="2"/>
  <c r="C5" i="11" s="1"/>
  <c r="H16" i="2"/>
  <c r="B5" i="11" s="1"/>
  <c r="B14" i="11" s="1"/>
  <c r="B16" i="11" s="1"/>
  <c r="C14" i="11" l="1"/>
  <c r="C16" i="11" s="1"/>
  <c r="D14" i="11"/>
  <c r="D16" i="11" s="1"/>
  <c r="G14" i="11"/>
  <c r="G16" i="11" s="1"/>
  <c r="E14" i="11"/>
  <c r="E16" i="11" s="1"/>
</calcChain>
</file>

<file path=xl/sharedStrings.xml><?xml version="1.0" encoding="utf-8"?>
<sst xmlns="http://schemas.openxmlformats.org/spreadsheetml/2006/main" count="2295" uniqueCount="1273">
  <si>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</si>
  <si>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</si>
  <si>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</si>
  <si>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</si>
  <si>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</si>
  <si>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</si>
  <si>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</si>
  <si>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</si>
  <si>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</si>
  <si>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</si>
  <si>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</si>
  <si>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</si>
  <si>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</si>
  <si>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</si>
  <si>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</si>
  <si>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</si>
  <si>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</si>
  <si>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</si>
  <si>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</si>
  <si>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</si>
  <si>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</si>
  <si>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</si>
  <si>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</si>
  <si>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</si>
  <si>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</si>
  <si>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</si>
  <si>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</si>
  <si>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</si>
  <si>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</si>
  <si>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</si>
  <si>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</si>
  <si>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</si>
  <si>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</si>
  <si>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</si>
  <si>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</si>
  <si>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</si>
  <si>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</si>
  <si>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</si>
  <si>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</si>
  <si>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</si>
  <si>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</si>
  <si>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</si>
  <si>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</si>
  <si>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</si>
  <si>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</si>
  <si>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</si>
  <si>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</si>
  <si>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</si>
  <si>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</si>
  <si>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</si>
  <si>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</si>
  <si>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</si>
  <si>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</si>
  <si>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</si>
  <si>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</si>
  <si>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</si>
  <si>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</si>
  <si>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</si>
  <si>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</si>
  <si>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</si>
  <si>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</si>
  <si>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</si>
  <si>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</si>
  <si>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</si>
  <si>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</si>
  <si>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</si>
  <si>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</si>
  <si>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</si>
  <si>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</si>
  <si>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</si>
  <si>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</si>
  <si>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</si>
  <si>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Se realizarón las solicitudes a la Oficina de Tecnologías de la Información y las Comunicaciones para la actualización de algunos contenidos del menú de transparencia en los meses de abril, mayo, junio, julio y agosto de 2024.</t>
  </si>
  <si>
    <r>
      <rPr>
        <sz val="9"/>
        <color rgb="FF000000"/>
        <rFont val="Century Gothic"/>
      </rPr>
      <t>12 c</t>
    </r>
    <r>
      <rPr>
        <sz val="9"/>
        <color rgb="FF000000"/>
        <rFont val="Century Gothic"/>
      </rPr>
      <t>orreos de solicitud y publicación en el menú de transparencia, de los meses de abril, mayo, junio, julio y agosto de 2024.</t>
    </r>
  </si>
  <si>
    <t>Se evidencia el cumplimiento de la actividad en un 66,66% anual y 100% cuatrimestral, con 12 correos de solicitud a la Oficina TIC de publicación de documentos en el menú de transparencia de la página web institucional.</t>
  </si>
  <si>
    <r>
      <rPr>
        <b/>
        <sz val="9"/>
        <color rgb="FF000000"/>
        <rFont val="Century Gothic"/>
      </rPr>
      <t>04/09/2024.</t>
    </r>
    <r>
      <rPr>
        <sz val="9"/>
        <color rgb="FF000000"/>
        <rFont val="Century Gothic"/>
      </rPr>
      <t xml:space="preserve"> Se evidencian 12 soportes de publicación y actualización de contenidos del menú de transparencia en los meses de abril, mayo, julio y agosto de 2024. 
</t>
    </r>
    <r>
      <rPr>
        <b/>
        <sz val="9"/>
        <color rgb="FF9BBB59"/>
        <rFont val="Century Gothic"/>
      </rPr>
      <t>EN DESARROLLO</t>
    </r>
  </si>
  <si>
    <r>
      <rPr>
        <sz val="9"/>
        <color rgb="FF000000"/>
        <rFont val="Century Gothic"/>
      </rPr>
      <t xml:space="preserve">https://www.idiger.gov.co/transparencia
Drive
</t>
    </r>
    <r>
      <rPr>
        <sz val="9"/>
        <color rgb="FF1155CC"/>
        <rFont val="Century Gothic"/>
      </rPr>
      <t>https://drive.google.com/drive/folders/1fEQQjGZegJkkxidiVnltmblAlSk7W3s1</t>
    </r>
  </si>
  <si>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</si>
  <si>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</si>
  <si>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</si>
  <si>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</si>
  <si>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</si>
  <si>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</si>
  <si>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</si>
  <si>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</si>
  <si>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</si>
  <si>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sz val="9"/>
        <color rgb="FF000000"/>
        <rFont val="Century Gothic"/>
      </rPr>
      <t xml:space="preserve">Drive
</t>
    </r>
    <r>
      <rPr>
        <sz val="9"/>
        <color rgb="FF0000FF"/>
        <rFont val="Century Gothic"/>
      </rPr>
      <t xml:space="preserve">
https://drive.google.com/drive/folders/1oIK2XAK-QMItRUQyF5KNwh5DStiEVqIJ</t>
    </r>
  </si>
  <si>
    <t>* Correo_ Política de transparencia, acceso a la información pública y lucha contra la corrupción
* Pieza Grafica Sensibilización en Materia de Transparencia</t>
  </si>
  <si>
    <t>Se evidencia el cumplimiento de la actividad en un 66,66% anual y 100% cuatrimestral, con el correo masivo de sensibilización sobre el proposito de la política de transparencia y acceso a la información pública.</t>
  </si>
  <si>
    <r>
      <rPr>
        <b/>
        <sz val="9"/>
        <color rgb="FF000000"/>
        <rFont val="Century Gothic"/>
      </rPr>
      <t>04/09/2024.</t>
    </r>
    <r>
      <rPr>
        <sz val="9"/>
        <color rgb="FF000000"/>
        <rFont val="Century Gothic"/>
      </rPr>
      <t xml:space="preserve"> Se evidencia socialización del 29/08/2024 ¨Propósito de la Política de Transparencia y Acceso a la Información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</si>
  <si>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https://drive.google.com/drive/folders/1Q0GPkgu-TbNR71rSFVHuUqri23j9rHLS</t>
    </r>
  </si>
  <si>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</si>
  <si>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</si>
  <si>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</si>
  <si>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</si>
  <si>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</si>
  <si>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</si>
  <si>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</si>
  <si>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</si>
  <si>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</si>
  <si>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</si>
  <si>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color rgb="FF0000FF"/>
        <rFont val="Century Gothic"/>
      </rPr>
      <t>Drive</t>
    </r>
    <r>
      <rPr>
        <sz val="9"/>
        <color rgb="FF000000"/>
        <rFont val="Century Gothic"/>
      </rPr>
      <t xml:space="preserve">
</t>
    </r>
    <r>
      <rPr>
        <sz val="9"/>
        <color rgb="FF0000FF"/>
        <rFont val="Century Gothic"/>
      </rPr>
      <t>https://drive.google.com/drive/folders/1evDcIN85vJWAjqI-EjWaU_jG4Ey9Knj_</t>
    </r>
  </si>
  <si>
    <t>Se realizó capacitación en el mes de Junio sobre supervisión de contratos (se adjunta presentación y listado de asistencia) y se expidió cartilla de supervisión de contratos publicada en el mapa de procesos con el fin de orientar las capacidades técnicas y de revisión de los supervisores de contratos</t>
  </si>
  <si>
    <t>https://drive.google.com/drive/u/0/folders/1IPbfnZOlBmi9SUZQI-x1PEnO726x7zo_</t>
  </si>
  <si>
    <t>Se evidencia el cumplimiento de la actividad mediante la cpacitacion realizada el 27 de junio de 2024, del cual soportan el listado de asistencia.  Igualmente se atendieron las recomendaciones relizadas por la segunda linea de defensa en el primer cuatrimestre.</t>
  </si>
  <si>
    <r>
      <rPr>
        <b/>
        <sz val="9"/>
        <color rgb="FF000000"/>
        <rFont val="Century Gothic"/>
      </rPr>
      <t>04/09/2024.</t>
    </r>
    <r>
      <rPr>
        <sz val="9"/>
        <color rgb="FF000000"/>
        <rFont val="Century Gothic"/>
      </rPr>
      <t xml:space="preserve"> 
Se evidencia presentación en Power Point ¨Inclusión de Criterios de Sostenibilidad en procesos contractuales¨ del 04/2024. 
Se evidencia presentación en Power Point ¨1. Supervisión, 2. Liquidaciones, 3. Urgencia Manifiesta, 4. Conflicto de Intereses y buenas prácticas anticorrupción¨ del 06/2024. 
Se evidencia ¨Cartilla Supervisión de Contratos¨
Se evidencia Listado de Asistencia Socialización  del 27/06/2024
</t>
    </r>
    <r>
      <rPr>
        <b/>
        <sz val="9"/>
        <color rgb="FF9BBB59"/>
        <rFont val="Century Gothic"/>
      </rPr>
      <t>EN DESARROLLO</t>
    </r>
  </si>
  <si>
    <r>
      <rPr>
        <sz val="9"/>
        <color rgb="FF000000"/>
        <rFont val="Century Gothic"/>
      </rPr>
      <t xml:space="preserve">Drive
</t>
    </r>
    <r>
      <rPr>
        <sz val="9"/>
        <color rgb="FF1155CC"/>
        <rFont val="Century Gothic"/>
      </rPr>
      <t>https://drive.google.com/drive/folders/1IPbfnZOlBmi9SUZQI-x1PEnO726x7zo_</t>
    </r>
  </si>
  <si>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</si>
  <si>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</si>
  <si>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</si>
  <si>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</si>
  <si>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</si>
  <si>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</si>
  <si>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</si>
  <si>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</si>
  <si>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</si>
  <si>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sz val="9"/>
        <color rgb="FF1155CC"/>
        <rFont val="Century Gothic"/>
      </rPr>
      <t>https://drive.google.com/drive/folders/1fquoX9kTPm309qpVe8wKNlqerBPrMryu</t>
    </r>
  </si>
  <si>
    <t>En el periodo correspondiente se ha actualizado la información de contratación pública  y de plan anual de adquisiciones de los meses Abril, Mayo, Junio y Julio de 2024, en espera de que termine el mes de agosto dado que los informes son con corte a 30 o 31 de cada mes</t>
  </si>
  <si>
    <t>https://drive.google.com/drive/u/0/folders/12mH2032LVO7hwfjcmtCl84yZJmLY4T-D</t>
  </si>
  <si>
    <t>Se evidencia el cumplimiento de la actividad hasta  el mes de julio del 2024 el cual se puede verificar en el menú de transparencia de la página web institucional, por lo tanto esta actividad presenta un avance del 66,66% en lo corrido del año 2024. Igualmente se atendieron las recomendaciones relizadas por la segunda linea de defensa en el primer cuatrimestre.</t>
  </si>
  <si>
    <r>
      <rPr>
        <b/>
        <sz val="9"/>
        <color rgb="FF000000"/>
        <rFont val="Century Gothic"/>
      </rPr>
      <t xml:space="preserve">04/09/2024.  </t>
    </r>
    <r>
      <rPr>
        <sz val="9"/>
        <color rgb="FF000000"/>
        <rFont val="Century Gothic"/>
      </rPr>
      <t>Se evidencia en el Link de Transparencia la actualización de la información de contratación pública y el plan anual de adquisiciones de los meses enero, febrero, marzo, abril, mayo, junio y julio de 2024. El del mes de agosto se publicará en el tercer cuatrimestre de 2024.</t>
    </r>
    <r>
      <rPr>
        <b/>
        <sz val="9"/>
        <color rgb="FF000000"/>
        <rFont val="Century Gothic"/>
      </rPr>
      <t xml:space="preserve">
</t>
    </r>
    <r>
      <rPr>
        <b/>
        <sz val="9"/>
        <color rgb="FF9BBB59"/>
        <rFont val="Century Gothic"/>
      </rPr>
      <t>EN DESARROLLO</t>
    </r>
  </si>
  <si>
    <r>
      <rPr>
        <sz val="9"/>
        <color rgb="FF000000"/>
        <rFont val="Century Gothic"/>
      </rPr>
      <t xml:space="preserve">https://www.idiger.gov.co/transparencia
</t>
    </r>
    <r>
      <rPr>
        <sz val="9"/>
        <color rgb="FF000000"/>
        <rFont val="Century Gothic"/>
      </rPr>
      <t>Plan Anual de Adquisiones</t>
    </r>
  </si>
  <si>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</si>
  <si>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</si>
  <si>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</si>
  <si>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</si>
  <si>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</si>
  <si>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</si>
  <si>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</si>
  <si>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</si>
  <si>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</si>
  <si>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</si>
  <si>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</si>
  <si>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t>
  </si>
  <si>
    <t>https://drive.google.com/drive/folders/1TGDLC_0IMU1OQMHy0rM5Mm0gG_lCy1qE?usp=drive_link</t>
  </si>
  <si>
    <r>
      <rPr>
        <sz val="9"/>
        <color theme="1"/>
        <rFont val="Century Gothic"/>
      </rPr>
      <t xml:space="preserve">Se evidencia el informe correspondiente al primer cuatrimestre (1 de enero al 30 de abril de 2024) en el link de transparencia.
</t>
    </r>
    <r>
      <rPr>
        <b/>
        <sz val="9"/>
        <color theme="1"/>
        <rFont val="Century Gothic"/>
      </rPr>
      <t xml:space="preserve">Recomendación: </t>
    </r>
    <r>
      <rPr>
        <sz val="9"/>
        <color theme="1"/>
        <rFont val="Century Gothic"/>
      </rPr>
      <t>No se evidencia el informe correspondiente al último cuatrimestre del 2023, se sugiere tomar pantallazo de las publicaciones por si son reemplazadas por la mas reciente, ya que en el link de trasparencia solo aparece primer cuatrimestre de 2024.</t>
    </r>
  </si>
  <si>
    <r>
      <rPr>
        <b/>
        <sz val="9"/>
        <color rgb="FF000000"/>
        <rFont val="Century Gothic"/>
      </rPr>
      <t>04/09/2024.</t>
    </r>
    <r>
      <rPr>
        <sz val="9"/>
        <color rgb="FF000000"/>
        <rFont val="Century Gothic"/>
      </rPr>
      <t xml:space="preserve">  Se evidencia en el Link de Transparencia la actualización de la información de contratación pública y el plan anuual de adquisiciones de los meses enero, febrero, marzo,abril, mayo, junio y julio de 2024. El del mes de agosto se publicará en el tercer cuatrimestre de 2024.
</t>
    </r>
    <r>
      <rPr>
        <b/>
        <sz val="9"/>
        <color rgb="FF9BBB59"/>
        <rFont val="Century Gothic"/>
      </rPr>
      <t>EN DESARROLLO</t>
    </r>
  </si>
  <si>
    <r>
      <rPr>
        <sz val="9"/>
        <rFont val="Century Gothic"/>
      </rPr>
      <t>Drive</t>
    </r>
    <r>
      <rPr>
        <sz val="9"/>
        <color rgb="FF000000"/>
        <rFont val="Century Gothic"/>
      </rPr>
      <t xml:space="preserve">
</t>
    </r>
    <r>
      <rPr>
        <sz val="9"/>
        <color rgb="FF0000FF"/>
        <rFont val="Century Gothic"/>
      </rPr>
      <t xml:space="preserve">https://drive.google.com/drive/folders/1TGDLC_0IMU1OQMHy0rM5Mm0gG_lCy1qE
</t>
    </r>
    <r>
      <rPr>
        <sz val="9"/>
        <color rgb="FF1155CC"/>
        <rFont val="Century Gothic"/>
      </rPr>
      <t>https://drive.google.com/drive/folders/16ie73NHwkVOKdTqfsy6XBJSAdGBH_Hcn</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</si>
  <si>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</si>
  <si>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</si>
  <si>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</si>
  <si>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</si>
  <si>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</si>
  <si>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</si>
  <si>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https://drive.google.com/drive/folders/1A_5dCKWCajZeR2ME1bTBxY2wrp0Snyla</t>
    </r>
  </si>
  <si>
    <t>El dia 17/07/2024 se radico al Consejo Distrital de Archivo mediante el consecutivo IDIGER 2024EE11377 y de entrada de la Alcaldia Mayor 1-2024-26653, las Tablas de Retencion Documental del Acuerdo 007 de 2016 para su revision y convalidacion por este organismo</t>
  </si>
  <si>
    <t>https://drive.google.com/drive/folders/1RnxaKMuhaalEr3rORo3yQqAewLPM75yw?usp=drive_link</t>
  </si>
  <si>
    <t>Se evidencia el cumplimiento del 100% de esta actividad con el radicado consecutivo IDIGER 2024EE11377 y de entrada de la Alcaldia Mayor 1-2024-26653</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</si>
  <si>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</si>
  <si>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</si>
  <si>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</si>
  <si>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</si>
  <si>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</si>
  <si>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</si>
  <si>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</si>
  <si>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sz val="9"/>
        <color rgb="FF0000FF"/>
        <rFont val="Century Gothic"/>
      </rPr>
      <t>https://www.idiger.gov.co/documents/20182/1436594/Plan+de+Seguridad+y+Privacidad+de+la+Informaci%C3%B3n+V2.pdf</t>
    </r>
    <r>
      <rPr>
        <sz val="9"/>
        <rFont val="Century Gothic"/>
      </rPr>
      <t xml:space="preserve">                                                                               </t>
    </r>
    <r>
      <rPr>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</si>
  <si>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</si>
  <si>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rgb="FF000000"/>
        <rFont val="Century Gothic"/>
      </rPr>
      <t xml:space="preserve">chrome-extension://efaidnbmnnnibpcajpcglclefindmkaj/https://www.idiger.gov.co/documents/20182/1436594/Plan+de+Seguridad+y+Privacidad+de+la+Informaci%C3%B3n+V2.pdf
Drive
</t>
    </r>
    <r>
      <rPr>
        <sz val="9"/>
        <color rgb="FF1155CC"/>
        <rFont val="Century Gothic"/>
      </rPr>
      <t>https://drive.google.com/drive/folders/1IIDbiri-6YqF6wrtb0wUqAY52Azp4BoN</t>
    </r>
  </si>
  <si>
    <t>Después de hacer seguimiento a las actividades del  PTEP que tenemos en conjunto con la oficina Tics,  evidenciamos que hay una actividad relacionada con el Registro de Activos de Información a cargo de la oficina tics y de la oficina jurídica. Teniendo en cuenta que esta actividad la desconocemos dentro de los dos procesos de las dos oficinas, verificamos en qué consistía  y considerando que este registro contiene las categorías, registros y componentes de información gestionados por el Archivo, identificamos que estas actividades corresponden directamente al proceso de gestión documental, liderado por la Subdirección Corporativa. En este sentido, y de acuerdo con la Resolución No. 321 de 2022 que encontramos publicada en la página de Idiger, que es el acto administrativo mediante el cual se actualizan los instrumentos de activos de información y el índice de información clasificada y reservada del IDIGER, evidenciamos que la elaboración y revisión de la resolución fue efectuada desde la subdirección corporativa, por lo anterior consideramos que la responsabilidad de esta actividad debe recaer en la oficina de gestión documental, ya que se relaciona de manera directa con sus funciones y competencias.  En este sentido solicitamos a la Oficina de Planeación el cambio de responsable</t>
  </si>
  <si>
    <t>https://drive.google.com/drive/u/0/folders/142brKRt-dpYw4VmpF2ZhWzTF1rSoalgj</t>
  </si>
  <si>
    <t>Como tal la actividad que se presenta en el PTEP, es la de actualizar los activos de información la cual tambien se establece en el Plan de Seguridad de la Información 2024, que está a cargo de la Oficina Tics, sin embargo en respuesta a esta solicitud por correo electrónico la Oficina Aseoara de Plneación, informa que deben  tratar el tema con Gestión documental para revisar el alcance de cumplimiento y la nomatividad relacionada, ya que es un tema que ha venido adelando la Oficina Tics, desde el 2023 y no se puede hacer un cambio sin el conocimiento de todas las partes y la definición de la responsabilidad de cada una.</t>
  </si>
  <si>
    <r>
      <rPr>
        <b/>
        <sz val="9"/>
        <color rgb="FF000000"/>
        <rFont val="Century Gothic"/>
      </rPr>
      <t>05/09/2024.</t>
    </r>
    <r>
      <rPr>
        <sz val="9"/>
        <color rgb="FF000000"/>
        <rFont val="Century Gothic"/>
      </rPr>
      <t xml:space="preserve"> Se evidencia acta del 16/08/2024 entre la Oficina Jurídica y Oficina de Tecnologías de la información, donde informan que esta actividad corresponde a la Subdirección Corporativa - Área Funcional Gestión Documental de acuerdo con la Resolución No. 321 de 2022.
Por lo anterior no se evidencia avance de la actividad.  
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9BBB59"/>
        <rFont val="Century Gothic"/>
      </rPr>
      <t xml:space="preserve">
EN DESARROLLO</t>
    </r>
  </si>
  <si>
    <r>
      <rPr>
        <sz val="9"/>
        <color rgb="FF000000"/>
        <rFont val="Century Gothic"/>
      </rPr>
      <t xml:space="preserve">Drive
</t>
    </r>
    <r>
      <rPr>
        <sz val="9"/>
        <color rgb="FF1155CC"/>
        <rFont val="Century Gothic"/>
      </rPr>
      <t xml:space="preserve">https://drive.google.com/drive/u/0/folders/142brKRt-dpYw4VmpF2ZhWzTF1rSoalgj
</t>
    </r>
    <r>
      <rPr>
        <sz val="9"/>
        <color rgb="FF000000"/>
        <rFont val="Century Gothic"/>
      </rPr>
      <t>chrome-extension://efaidnbmnnnibpcajpcglclefindmkaj/https://www.idiger.gov.co/documents/20182/1436594/Plan+de+Seguridad+y+Privacidad+de+la+Informaci%C3%B3n+V2.pdf</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</si>
  <si>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</si>
  <si>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</si>
  <si>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</si>
  <si>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</si>
  <si>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</si>
  <si>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rgb="FF000000"/>
        <rFont val="Century Gothic"/>
      </rPr>
      <t xml:space="preserve">1. Autodiagnosticos. 
2. </t>
    </r>
    <r>
      <rPr>
        <sz val="9"/>
        <color rgb="FF1155CC"/>
        <rFont val="Century Gothic"/>
      </rPr>
      <t>https://datosabiertos.bogota.gov.co/organization/idiger</t>
    </r>
    <r>
      <rPr>
        <sz val="9"/>
        <color rgb="FF000000"/>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</si>
  <si>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</si>
  <si>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</si>
  <si>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sz val="9"/>
        <color rgb="FF1155CC"/>
        <rFont val="Century Gothic"/>
      </rPr>
      <t>https://drive.google.com/drive/folders/1migjPvvnKLj8D9HTR4WFGpUxHXby0P7q
https://datosabiertos.bogota.gov.co/organization/idiger</t>
    </r>
  </si>
  <si>
    <t xml:space="preserve">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                                                                                                                                                            4. JULIO:  ITA 2024, Solicitud de Instrumento de autodiagnóstico del MSPI y formato Gap de Protección de Datos Personales - primer semestre 2024. Curso de Actualización de la Política de Gobierno Digital.                                                                                                                                                                                                                                                     5. AGOSTO: Datos abietos actualizados y publicados en el portal de Datos Bogotá y Datos. Capacitación de las herramientas de Google.     Socialización Innovasión, Politica de Gobierno Digital, Carpeta Ciudadana Digital                                    </t>
  </si>
  <si>
    <r>
      <rPr>
        <sz val="9"/>
        <color rgb="FF000000"/>
        <rFont val="Century Gothic"/>
      </rPr>
      <t xml:space="preserve">https://drive.google.com/drive/folders/11R1LOlc_2Q177fxE6C9jH8GTxSlZm9Oo                                             </t>
    </r>
    <r>
      <rPr>
        <sz val="9"/>
        <color rgb="FF000000"/>
        <rFont val="Century Gothic"/>
      </rPr>
      <t xml:space="preserve">                           </t>
    </r>
    <r>
      <rPr>
        <sz val="9"/>
        <color rgb="FF1155CC"/>
        <rFont val="Century Gothic"/>
      </rPr>
      <t>https://www.idiger.gov.co/datos-abiertos-idiger</t>
    </r>
  </si>
  <si>
    <t>Una vez revisada la información se identifican diferentes actividades relacionadas con la Politica de Gobierno Digital, sin embargo no se identifica que acciones o lineamientos y que avance se ha relizado con repecto a la Estrategia de Gobierno Digital, es importante que la evidencia sea de fácil consulta y verificación y que se mencione que parte, acción o actividad realmente se esta cumpliendo de la estrategia definida.</t>
  </si>
  <si>
    <r>
      <rPr>
        <b/>
        <sz val="9"/>
        <color rgb="FF000000"/>
        <rFont val="Century Gothic"/>
      </rPr>
      <t xml:space="preserve">05/09/2024. </t>
    </r>
    <r>
      <rPr>
        <sz val="9"/>
        <color rgb="FF000000"/>
        <rFont val="Century Gothic"/>
      </rPr>
      <t xml:space="preserve">Se evidencian los siguientes documentos:
Abril:
- Avance desarrollo Contratista 56-ANDRES DAZA-INFORME002Abril
- Datos de proyectos de Transformacion digital- cargue correcto
- Formulario FURAG 2023 - GOBIERNO DIGITAL (1)
- Formulario FURAG 2023 - SEGURIDAD DIGITAL
- Levantamiento de información - Gestión de seguridad de la información (2)
- Levantamiento de información - GESTION DE TIC (1)
Mayo:
- PROCEDIMIENTO DE GESTION DE INCIDENTES DE SEGURIDAD DE LA INFORMACIÓN TC-PD-16 v1 DEL 30/05/2024
Junio:
- TC-PL-04 Plan de Continuidad de Negocio de T.I. - V1
- Socializacion y Divulgacion
Julio:
- AUTENTICACION DIGITAL
- MATRIZ ITA 2023
- MSPI 2024 -  GAP DE DATOS PERSONALES 2024
Agosto:
- HERRAMIENTAS COLABORATIVAS DE GOOGLE
- INNOCACION PUBLICA DIGITAL
Aunque el proceso remite evidencias del avance de la actividad se recomienda dar claridad del avance frente a la implementación de los requisitos de la Estrategia de Gobierno Digital.
</t>
    </r>
    <r>
      <rPr>
        <b/>
        <sz val="9"/>
        <color theme="6"/>
        <rFont val="Century Gothic"/>
      </rPr>
      <t>EN DESARROLLO</t>
    </r>
  </si>
  <si>
    <t>Drive
https://drive.google.com/drive/folders/11R1LOlc_2Q177fxE6C9jH8GTxSlZm9Oo</t>
  </si>
  <si>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</si>
  <si>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</si>
  <si>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</si>
  <si>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</si>
  <si>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</si>
  <si>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</si>
  <si>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</si>
  <si>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</si>
  <si>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rgb="FF000000"/>
        <rFont val="Century Gothic"/>
      </rPr>
      <t xml:space="preserve">Drive
</t>
    </r>
    <r>
      <rPr>
        <sz val="9"/>
        <color rgb="FF1155CC"/>
        <rFont val="Century Gothic"/>
      </rPr>
      <t>https://drive.google.com/drive/folders/1S65_8ZqVTWAu5kNe9BzmHzNu9mRPRghJ</t>
    </r>
  </si>
  <si>
    <t xml:space="preserve">Google Analytics es una herramienta de analítica web, Ofrece información agrupada del tráfico que llega a los sitios web según la audiencia, la adquisición, el comportamiento y las conversiones que se llevan a cabo en el sitio web.                                                                                                                                                                          1. Informes sobre la página web de la entidad SIRE, IDIGER, y visitas a las aplicaciones.                                                                                                                                                             2. Información estadística sobre la visualización del total de visitantes que navegan en la WEB de la entidad.    1 DE MAYO AL 26 DE AGOSTO DE 2024                                                                                                                                       3. Visualización en tiempo real del total de visitantes que navegan en la página web de la entidad y en los diferentes módulos del SIRE.                     </t>
  </si>
  <si>
    <t>https://drive.google.com/drive/folders/1SN1oTlofwSQED88cR7ECNkdy6Zjg4aeB</t>
  </si>
  <si>
    <r>
      <rPr>
        <sz val="9"/>
        <color rgb="FF000000"/>
        <rFont val="Century Gothic"/>
      </rPr>
      <t xml:space="preserve">Se evidencia reportes de mayo a agosto generados por la herramienta Google Analytics con el trafico que llega a los sitios web, y se identifica tando datos estadisticos como gráficos, del SIRE, IDIGER y simulacros realizados para un total de 6 reportes presentados.
</t>
    </r>
    <r>
      <rPr>
        <b/>
        <sz val="9"/>
        <color rgb="FF000000"/>
        <rFont val="Century Gothic"/>
      </rPr>
      <t>Recomendación:</t>
    </r>
    <r>
      <rPr>
        <sz val="9"/>
        <color rgb="FF000000"/>
        <rFont val="Century Gothic"/>
      </rPr>
      <t xml:space="preserve"> Se sugiere analizar la información para tener en cuenta en la toma de decisiones y como muestra de los resultados del acceso a la información que tiene la ciudadanía a los sitios web de la entidad.</t>
    </r>
  </si>
  <si>
    <r>
      <rPr>
        <b/>
        <sz val="9"/>
        <color rgb="FF434343"/>
        <rFont val="Century Gothic"/>
      </rPr>
      <t>05/09/2024.</t>
    </r>
    <r>
      <rPr>
        <sz val="9"/>
        <color rgb="FF434343"/>
        <rFont val="Century Gothic"/>
      </rPr>
      <t xml:space="preserve">  Se evidencia
- REPORTE WEB IDIGER 2 mayo - agosto
- REPORTE WEB IDIGER Resumen de Interacción mayo - agosto
- REPORTE WEB SIMULACRO 2
- REPORTE WEB SIMULACRO
- REPORTE WEB SIRE 2  Páginas y pantallas: Título de página y clase de pantalla 2 mayo - agosto
- REPORTE WEB SIRE Resumen de la interacción  mayo - agosto
De acuerdo con la meta producto, se cumple con el segundo reporte trimestral.
</t>
    </r>
    <r>
      <rPr>
        <b/>
        <sz val="9"/>
        <color rgb="FF9BBB59"/>
        <rFont val="Century Gothic"/>
      </rPr>
      <t>EN DESARROLLO</t>
    </r>
  </si>
  <si>
    <r>
      <rPr>
        <sz val="9"/>
        <color rgb="FF000000"/>
        <rFont val="Century Gothic"/>
      </rPr>
      <t xml:space="preserve">Drive
</t>
    </r>
    <r>
      <rPr>
        <sz val="9"/>
        <color rgb="FF0000FF"/>
        <rFont val="Century Gothic"/>
      </rPr>
      <t>https://drive.google.com/drive/folders/1SN1oTlofwSQED88cR7ECNkdy6Zjg4aeB</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</si>
  <si>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</si>
  <si>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</si>
  <si>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</si>
  <si>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</si>
  <si>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</si>
  <si>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color rgb="FF0000FF"/>
        <rFont val="Century Gothic"/>
      </rPr>
      <t xml:space="preserve"> 1. https://docs.google.com/spreadsheets/d/181xWIkbfbhK2TvkoGF0OG9rtEM98DvYcz2oMvSDW5i0/edit#gid=1854637272                                                                              2. </t>
    </r>
    <r>
      <rPr>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</si>
  <si>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</si>
  <si>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</si>
  <si>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rgb="FF000000"/>
        <rFont val="Century Gothic"/>
      </rPr>
      <t xml:space="preserve">Drive
</t>
    </r>
    <r>
      <rPr>
        <sz val="9"/>
        <color rgb="FF1155CC"/>
        <rFont val="Century Gothic"/>
      </rPr>
      <t>https://drive.google.com/drive/folders/1EunbVnPmXGSTV7HmsOCf9rbB9W2mE4lu</t>
    </r>
  </si>
  <si>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ABRIL a JULIO, y la tabla de actualizaciones  a la fecha.</t>
  </si>
  <si>
    <r>
      <rPr>
        <sz val="9"/>
        <color rgb="FF0000FF"/>
        <rFont val="Century Gothic"/>
      </rPr>
      <t>https://drive.google.com/drive/folders/10pvM1U5_7F95zcAuVricjf6AJYgPqCId</t>
    </r>
    <r>
      <rPr>
        <sz val="9"/>
        <rFont val="Century Gothic"/>
      </rPr>
      <t xml:space="preserve">                   </t>
    </r>
    <r>
      <rPr>
        <sz val="9"/>
        <color rgb="FF1155CC"/>
        <rFont val="Century Gothic"/>
      </rPr>
      <t>https://docs.google.com/spreadsheets/d/181xWIkbfbhK2TvkoGF0OG9rtEM98DvYcz2oMvSDW5i0/edit?gid=1854637272#gid=1854637272</t>
    </r>
    <r>
      <rPr>
        <sz val="9"/>
        <rFont val="Century Gothic"/>
      </rPr>
      <t xml:space="preserve">                      </t>
    </r>
    <r>
      <rPr>
        <sz val="9"/>
        <color rgb="FF1155CC"/>
        <rFont val="Century Gothic"/>
      </rPr>
      <t>https://www.idiger.gov.co/documents/20182/1463234/CERTIFICADO+ACCESIBILIDAD+IDIGER+2024F.pdf</t>
    </r>
  </si>
  <si>
    <t>Se evidencia los Informes de Gestión mensual de la página web institucional de los meses de abril, mayo, junio y julio con los informes respectivos los cuales contiene links y/o capturas de pantalla que demuestran el cumplimiento.</t>
  </si>
  <si>
    <r>
      <rPr>
        <b/>
        <sz val="9"/>
        <color rgb="FF000000"/>
        <rFont val="Century Gothic"/>
      </rPr>
      <t>05/09/2024.</t>
    </r>
    <r>
      <rPr>
        <sz val="9"/>
        <color rgb="FF000000"/>
        <rFont val="Century Gothic"/>
      </rPr>
      <t xml:space="preserve"> Se evidencia los Informes de Gestión mensual de la página web institucional de los meses:
- Febrero/2024
- Marzo/2024
- Abril/2024
- Mayo/2024
- Junio/2024 
- Julio/2024
Los cuales contienen links y/o capturas de pantalla que demuestran el cumplimiento de los criterios del Decreto 1519.
</t>
    </r>
    <r>
      <rPr>
        <b/>
        <sz val="9"/>
        <color rgb="FF9BBB59"/>
        <rFont val="Century Gothic"/>
      </rPr>
      <t>EN DESARROLLO</t>
    </r>
  </si>
  <si>
    <r>
      <rPr>
        <sz val="9"/>
        <color rgb="FF000000"/>
        <rFont val="Century Gothic"/>
      </rPr>
      <t xml:space="preserve">Drive
</t>
    </r>
    <r>
      <rPr>
        <sz val="9"/>
        <color rgb="FF1155CC"/>
        <rFont val="Century Gothic"/>
      </rPr>
      <t>https://drive.google.com/drive/folders/10pvM1U5_7F95zcAuVricjf6AJYgPqCId</t>
    </r>
  </si>
  <si>
    <t>5.2</t>
  </si>
  <si>
    <t>Evaluar el grado de cumplimiento de la Ley 1712 de 2014</t>
  </si>
  <si>
    <t>* Un (1) informe de seguimiento divulgado y publicado en el menú de transparencia de la página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</si>
  <si>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</si>
  <si>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</si>
  <si>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</si>
  <si>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ningún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</si>
  <si>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</si>
  <si>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</si>
  <si>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Para el presente seguimiento, no se presenta ningún avance o respuesta, toda vez, que de acuerdo a lo proyectado en el Plan Anual de Auditoría - 2024 de la OCI, la entrega se hará en el mes de noviembre.</t>
  </si>
  <si>
    <t>No se presenta avance, ya que la OCI explica que de acuerdo al Plan Anual de Auditoría esta proyectado su cumplimiento para el mes de noviembre de 2024.</t>
  </si>
  <si>
    <r>
      <rPr>
        <b/>
        <sz val="9"/>
        <color rgb="FF000000"/>
        <rFont val="Century Gothic"/>
      </rPr>
      <t xml:space="preserve">05/09/2024
</t>
    </r>
    <r>
      <rPr>
        <sz val="9"/>
        <color rgb="FF000000"/>
        <rFont val="Century Gothic"/>
      </rPr>
      <t xml:space="preserve">Para el presente seguimiento, no se evidencia ningún avance o respuesta, toda vez, que, de acuerdo a lo proyectado en el Plan Anual de Auditoria de la OCI, la entrega se hará en el mes de noviembre.
</t>
    </r>
    <r>
      <rPr>
        <b/>
        <sz val="9"/>
        <color rgb="FF9BBB59"/>
        <rFont val="Century Gothic"/>
      </rPr>
      <t>EN DESARROLLO</t>
    </r>
  </si>
  <si>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</si>
  <si>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</si>
  <si>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</si>
  <si>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</si>
  <si>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</si>
  <si>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r>
      <rPr>
        <sz val="11"/>
        <color rgb="FF000000"/>
        <rFont val="Century Gothic"/>
      </rPr>
      <t xml:space="preserve">Para el segundo cuatrimestre de 2024, se evidencia un avance en el cumplimiento de las acciones propuestas del </t>
    </r>
    <r>
      <rPr>
        <b/>
        <sz val="11"/>
        <color rgb="FF000000"/>
        <rFont val="Century Gothic"/>
      </rPr>
      <t>58%.</t>
    </r>
    <r>
      <rPr>
        <sz val="11"/>
        <color rgb="FF000000"/>
        <rFont val="Century Gothic"/>
      </rPr>
      <t xml:space="preserve"> De 11 acciones en este componente, se evidencia el cumplimiento de nueve (9) actividades y dos (2) se encuentran para ser culminadas en el tercer cuatrimestre de 2024. No se evidencian acciones incumplidas. 
Se recomienda continuar con el avance de las actividades de este componente, con el fin de cumplir con el 100% del PTEP 2024.
</t>
    </r>
  </si>
  <si>
    <t>OBSERVACIONES SEGUIMIENTO 3ER PERIODO OFICINA DE CONTROL INTERNO</t>
  </si>
  <si>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</si>
  <si>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</si>
  <si>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</si>
  <si>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</si>
  <si>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</si>
  <si>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</si>
  <si>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</si>
  <si>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</si>
  <si>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</si>
  <si>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</si>
  <si>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Se evidencian los siguientes Informes Trimestrales de Seguimiento al Plan Estratégico Institucional – PEI en Link de Transparencia numeral 4.3.2:
- 31/03/2023, 
- 30/06/2023, 
- 30/09/2023, 
- 31/12/2023. 
Se recomienda continuar con su avance con el fin de cumplir con la meta establecida de esta actividad. 
</t>
    </r>
    <r>
      <rPr>
        <b/>
        <sz val="9"/>
        <color rgb="FF6AA84F"/>
        <rFont val="Century Gothic"/>
      </rPr>
      <t>EN DESARROLLO</t>
    </r>
  </si>
  <si>
    <t>https://www.idiger.gov.co/plan-accion-institucional
https://www.idiger.gov.co/plan-estrategico-institucional</t>
  </si>
  <si>
    <t xml:space="preserve">Se realizó la publicación en el menú de transparencia de cuatro (4) informes de seguimiento (2) al Plan Estrategico Institucional y (2) al Plan de Acción Institucional.  </t>
  </si>
  <si>
    <t xml:space="preserve">Dos (2) informes trimestrales de seguimiento al Plan Estratégico Institucional – PEI y dos (2) informes trimestrales de seguimiento al Plan Acción Institucional – PAI </t>
  </si>
  <si>
    <t>Se evidencia el cumplimiento de la actividad en un 85,7%, con los informes del PEI (2) y del PAI (2) de la vigencia 2024.</t>
  </si>
  <si>
    <r>
      <rPr>
        <b/>
        <sz val="9"/>
        <color theme="1"/>
        <rFont val="Century Gothic"/>
      </rPr>
      <t>05/09/2024.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Se evidencian los siguientes Informes Trimestrales de Seguimiento al Plan Estratégico Institucional – PEI en Link de Transparencia numeral 4.3.2:
- 31/03/2023, 
- 30/06/2023, 
- 30/09/2023, 
- 31/12/2023, 
- 31/03/2024,
- 30/06/2024.
Se recomienda continuar con su avance con el fin de cumplir con la meta establecida de esta actividad. 
</t>
    </r>
    <r>
      <rPr>
        <b/>
        <sz val="9"/>
        <color rgb="FF9BBB59"/>
        <rFont val="Century Gothic"/>
      </rPr>
      <t>EN DESARROLLO</t>
    </r>
  </si>
  <si>
    <r>
      <rPr>
        <sz val="9"/>
        <color rgb="FF000000"/>
        <rFont val="Century Gothic"/>
      </rPr>
      <t>Drive</t>
    </r>
    <r>
      <rPr>
        <sz val="9"/>
        <color rgb="FF000000"/>
        <rFont val="Century Gothic"/>
      </rPr>
      <t xml:space="preserve">
</t>
    </r>
    <r>
      <rPr>
        <sz val="9"/>
        <color rgb="FF0000FF"/>
        <rFont val="Century Gothic"/>
      </rPr>
      <t>https://drive.google.com/drive/folders/13kCEcmOHj4E3uvGjbU85-HclUe4viu-7</t>
    </r>
  </si>
  <si>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</si>
  <si>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</si>
  <si>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</si>
  <si>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</si>
  <si>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</si>
  <si>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u/>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</si>
  <si>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</si>
  <si>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</si>
  <si>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</si>
  <si>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Esta actividad se dio cumplimiento en el primer cuatrimestre.</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</si>
  <si>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</si>
  <si>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</si>
  <si>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</si>
  <si>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</si>
  <si>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</si>
  <si>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</si>
  <si>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</si>
  <si>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</si>
  <si>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</si>
  <si>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r>
      <rPr>
        <b/>
        <sz val="9"/>
        <color theme="1"/>
        <rFont val="Century Gothic"/>
      </rPr>
      <t xml:space="preserve">Subcomponente 2
</t>
    </r>
    <r>
      <rPr>
        <sz val="9"/>
        <color theme="1"/>
        <rFont val="Century Gothic"/>
      </rPr>
      <t>Desarrollar escenarios de diálogo de doble vía con la ciudadanía y sus organizaciones</t>
    </r>
  </si>
  <si>
    <t>Desarrollar espacios de diálogo ciudadano / Dialogo social para control social, sobre los temas que se consideren relevantes y/o sobre el balance de las Subdirecciones misionales en la vigencia 2023.</t>
  </si>
  <si>
    <t>* Registro fotográfico, capturas de pantalla, links o documentos, que den cuenta de la realización de los tres (3) dialogos ciudadanos.
* Tres (3) formatos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</si>
  <si>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</si>
  <si>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30 de noviembre de 2024</t>
  </si>
  <si>
    <t>Los diálogos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</si>
  <si>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</si>
  <si>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</si>
  <si>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Esta actividad la tienen proyectada para el segundo semestre. 
Se recomienda avanzar en la acción con el fin de evitar el incumplimiento de esta actividad. 
</t>
    </r>
    <r>
      <rPr>
        <b/>
        <sz val="9"/>
        <color rgb="FF6AA84F"/>
        <rFont val="Century Gothic"/>
      </rPr>
      <t>EN DESARROLLO</t>
    </r>
    <r>
      <rPr>
        <sz val="9"/>
        <color rgb="FF000000"/>
        <rFont val="Century Gothic"/>
      </rPr>
      <t xml:space="preserve">
</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</si>
  <si>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</si>
  <si>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</si>
  <si>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</si>
  <si>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</si>
  <si>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</si>
  <si>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</si>
  <si>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rgb="FF000000"/>
        <rFont val="Century Gothic"/>
      </rPr>
      <t xml:space="preserve">Drive
</t>
    </r>
    <r>
      <rPr>
        <sz val="9"/>
        <color rgb="FF1155CC"/>
        <rFont val="Century Gothic"/>
      </rPr>
      <t>https://drive.google.com/drive/folders/1_otBL7I9ZG0bQJuwPwbRZpVEbQa50-49</t>
    </r>
  </si>
  <si>
    <t xml:space="preserve">Se publicó el evento "Foro de Ciudaddes del Aprendizaje"  en los canales de comunicación externa del IDIGER y la Rueda de Prensa con la Alcaldía Mayor de Bogotá sobre el Fenomeno de la Niña </t>
  </si>
  <si>
    <t>https://drive.google.com/drive/folders/1FCS8jqBM2WeNEX-7OA6OKe6tCZ8zztHi</t>
  </si>
  <si>
    <t>Se evidencia el cumplimiento de la actividad en un 66,66%, con las campañas divulgadas por redes sociales sobre el fenomeno de la niña, Foro de Ciudaddes del Aprendizaje.</t>
  </si>
  <si>
    <r>
      <rPr>
        <b/>
        <sz val="9"/>
        <color rgb="FF000000"/>
        <rFont val="Century Gothic"/>
      </rPr>
      <t>05/09/2024.</t>
    </r>
    <r>
      <rPr>
        <sz val="9"/>
        <color rgb="FF000000"/>
        <rFont val="Century Gothic"/>
      </rPr>
      <t xml:space="preserve"> Se evidencia Informe </t>
    </r>
    <r>
      <rPr>
        <i/>
        <sz val="9"/>
        <color rgb="FF000000"/>
        <rFont val="Century Gothic"/>
      </rPr>
      <t>¨Eventos y actividades institucionales IDIGER 27 de abril  al 26 de agosto de 2024¨</t>
    </r>
    <r>
      <rPr>
        <sz val="9"/>
        <color rgb="FF000000"/>
        <rFont val="Century Gothic"/>
      </rPr>
      <t xml:space="preserve">, mediante se describen las actividades publicadas en redes sociales como Foro de ciudades del aprendizaje y Fenomeno de la niña en Bogotá.
Se recomienda continuar con la promoción y publicación de las actividades y eventos institucionales que desarrolle el IDIGER en lo que resta de la presente vigencia.
</t>
    </r>
    <r>
      <rPr>
        <b/>
        <sz val="9"/>
        <color rgb="FF6AA84F"/>
        <rFont val="Century Gothic"/>
      </rPr>
      <t>EN DESARROLLO</t>
    </r>
  </si>
  <si>
    <r>
      <rPr>
        <sz val="9"/>
        <color theme="1"/>
        <rFont val="Century Gothic"/>
      </rPr>
      <t xml:space="preserve">Drive
</t>
    </r>
    <r>
      <rPr>
        <sz val="9"/>
        <color rgb="FF1155CC"/>
        <rFont val="Century Gothic"/>
      </rPr>
      <t>https://docs.google.com/presentation/d/1EhMiqGJXIhtmrQvxfgHgsqjpQxDA_9UY/edit#slide=id.p7</t>
    </r>
    <r>
      <rPr>
        <sz val="9"/>
        <color theme="1"/>
        <rFont val="Century Gothic"/>
      </rPr>
      <t xml:space="preserve">
</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</si>
  <si>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</si>
  <si>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</si>
  <si>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</si>
  <si>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</si>
  <si>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 Se evidencia socialización de * Soporte Sensibilización – Diálogos Ciudadanos e invitación a Leer las Noticias en el Boletín Interno IDIGER hoy – 19/04/2024.
</t>
    </r>
    <r>
      <rPr>
        <b/>
        <sz val="9"/>
        <color rgb="FF6AA84F"/>
        <rFont val="Century Gothic"/>
      </rPr>
      <t>EN DESARROLLO</t>
    </r>
  </si>
  <si>
    <r>
      <rPr>
        <sz val="9"/>
        <color rgb="FF000000"/>
        <rFont val="Century Gothic"/>
      </rPr>
      <t xml:space="preserve">Drive
</t>
    </r>
    <r>
      <rPr>
        <sz val="9"/>
        <color rgb="FF1155CC"/>
        <rFont val="Century Gothic"/>
      </rPr>
      <t>https://drive.google.com/drive/folders/11rLuXCBqliBaJmXmcpB_k15deW1ql_yj</t>
    </r>
  </si>
  <si>
    <t>Se realizó la sensibilización sobre la definición de los dialogos ciudadanos, mediante correo masivo para todos los colaboradores del IDIGER.</t>
  </si>
  <si>
    <t>* Correo_de sensibilización 
* Pieza Grafica Sensibilización en Materia de RdC o PC (Aprobada)_E-mail</t>
  </si>
  <si>
    <t>Se evidencia el cumplimiento de la actividad en un 66,66%, con la sensibilización vía correo electrónico masivo a todos los colaboradores de la Entidad.</t>
  </si>
  <si>
    <r>
      <rPr>
        <b/>
        <sz val="9"/>
        <color rgb="FF000000"/>
        <rFont val="Century Gothic"/>
      </rPr>
      <t xml:space="preserve">05/09/2024. </t>
    </r>
    <r>
      <rPr>
        <sz val="9"/>
        <color rgb="FF000000"/>
        <rFont val="Century Gothic"/>
      </rPr>
      <t>Se evidencia socialización de los Diálogos Ciudadanos – Ley 1715 de 2015 a los funcionarios del IDIGER:
- Correo institucional ¨</t>
    </r>
    <r>
      <rPr>
        <i/>
        <sz val="9"/>
        <color rgb="FF000000"/>
        <rFont val="Century Gothic"/>
      </rPr>
      <t>Que es un diálogo Ciudadano?¨</t>
    </r>
    <r>
      <rPr>
        <sz val="9"/>
        <color rgb="FF000000"/>
        <rFont val="Century Gothic"/>
      </rPr>
      <t xml:space="preserve"> del 28/08/2024.
Se recomienda continuar con la sensibilización a los funcionarios y contratistas en temas relacionados con rendición de cuentas y/o participación ciudadana en el IDIGER en lo que resta de la presente vigencia.
</t>
    </r>
    <r>
      <rPr>
        <b/>
        <sz val="9"/>
        <color rgb="FF6AA84F"/>
        <rFont val="Century Gothic"/>
      </rPr>
      <t>EN DESARROLLO</t>
    </r>
  </si>
  <si>
    <r>
      <rPr>
        <sz val="9"/>
        <color theme="1"/>
        <rFont val="Century Gothic"/>
      </rPr>
      <t xml:space="preserve">Drive
</t>
    </r>
    <r>
      <rPr>
        <sz val="9"/>
        <color rgb="FF1155CC"/>
        <rFont val="Century Gothic"/>
      </rPr>
      <t>https://drive.google.com/drive/folders/13tTfzZ99wh_QMQ94oHzIVjQOqEHSjyUG</t>
    </r>
  </si>
  <si>
    <t>Capacitar a funcionarios, contratistas y/o equipo lider de rendición de cuentas, en materia de participación ciudadana y/o rendición de cuentas.</t>
  </si>
  <si>
    <t>* Listados de asistencia físicos o digitales que demuestren la capacitación realizada.</t>
  </si>
  <si>
    <t>Fecha inicio: 01 de febrero de 2024
Fecha final: 31 de noviembre de 2024</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</si>
  <si>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</si>
  <si>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</si>
  <si>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La actividad se tiene proyectada para el ultimo cuatrimestre de 2024. </t>
  </si>
  <si>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</si>
  <si>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</si>
  <si>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</si>
  <si>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</si>
  <si>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agosto de 2024</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</si>
  <si>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</si>
  <si>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</si>
  <si>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Se elabora la Estrategia de Rendición de Cuentas del IDIGER para la vigencia 2024, incluyendo los resultados del diagnostico de años anteriores, se solicita la creación deMicrositio Rendición de Cuentas 2024, para su respectiva publicación.</t>
  </si>
  <si>
    <t>Documento Estrategia de rendicion de cuentas para la vigencia 2024</t>
  </si>
  <si>
    <t>Se evidencia el cumplimiento de la actividad en un 100% anual, con la publicación en el menú de transparencia de la página web institucional, de la Estrategia de Rendición de Cuentas del IDIGER.</t>
  </si>
  <si>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</si>
  <si>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theme="1"/>
        <rFont val="Century Gothic"/>
      </rPr>
      <t xml:space="preserve">Drive
</t>
    </r>
    <r>
      <rPr>
        <sz val="9"/>
        <color rgb="FF1155CC"/>
        <rFont val="Century Gothic"/>
      </rPr>
      <t>https://drive.google.com/drive/folders/1-dlGk5lS8ecBv0HzHVA6GqJ_QgW91Jyd</t>
    </r>
  </si>
  <si>
    <t>Ejecutar la Estrategia de Rendición de Cuentas del IDIGER.</t>
  </si>
  <si>
    <t>* Registro fotográfico, capturas de pantalla, links o documentos, que den cuenta de la realización de la Rendición de Cuentas 2024.
* Formato de la Veeduría Distrital con el desarrollo, resultados y compromisos adquiridos, que den cuenta de la realización de la audiencia pública de rendición de cuentas 2024.</t>
  </si>
  <si>
    <t>Fecha inicio: 01 de junio de 2024
Fecha final: 31 de diciembre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</si>
  <si>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</si>
  <si>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</si>
  <si>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</si>
  <si>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Otorgar incentivos a las personas que participen en la audiencia pública de rendición de cuentas 2024.</t>
  </si>
  <si>
    <t>* Registro fotográfico, capturas de pantalla, documentos o links que den cuenta de los incentivos entregados.</t>
  </si>
  <si>
    <t>Subdirección Corporativa
(Gerencia Proyecto de Inversión)
Comunicaciones</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</si>
  <si>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</si>
  <si>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</si>
  <si>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Elaborar y publicar el informe de ejecución de la estrategia de Rendición de Cuentas 2024 de la entidad.</t>
  </si>
  <si>
    <t>* Informe de ejecución de la estrategia de rendición de cuentas publicado en la pagina web institucional.</t>
  </si>
  <si>
    <t>Oficina Asesora de Planeación.</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</si>
  <si>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</si>
  <si>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</si>
  <si>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</si>
  <si>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</si>
  <si>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</si>
  <si>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</si>
  <si>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</si>
  <si>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43%</t>
    </r>
    <r>
      <rPr>
        <sz val="11"/>
        <color rgb="FF000000"/>
        <rFont val="Century Gothic"/>
      </rPr>
      <t xml:space="preserve">. De 12 acciones en este componente, se evidencia el cumplimiento de seis (6). Tres (3) acciones se enceuntran culminadas. Tres (3) presentan avances en términos. Seis (6) no presentan avance, pero se encuentran en términos para ser cumplidas en el tercer cuatrimestre de 2024.  No se evidencian acciones incumplidas. 
Se recomienda continuar con el avance de las mismas, con el fin de cumplir con el 100% del PTEP 2024.
</t>
    </r>
  </si>
  <si>
    <t>COMPONENTE 3: MECANISMOS PARA MEJORAR LA ATENCIÓN A LA CIUDADANÍA</t>
  </si>
  <si>
    <t>FECHA PROGRAMADA DE CUMPLIMIENTO</t>
  </si>
  <si>
    <t>TERCER REPORTE DEL 16 DE AGOSTO AL 31  DE DICIEMBRE DE 2024</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</si>
  <si>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</si>
  <si>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</si>
  <si>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</si>
  <si>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</si>
  <si>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</si>
  <si>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dos (2) Informes de encuestas de Percepción correspondientes al II semestre de 2023 y el I Semestre de 2024, los cuales fueron socializados al interior de la entidad a Jefes de oficina, subdirectores y colaboradores los dias 6 de enero y 17 de julio de 2024.
 Igualmente, los informes han sido publicados en la página web en el numeral 4,10 del link de transparencia
 https://www.idiger.gov.co/informe-pqrs.
 Para un avance del 100%</t>
  </si>
  <si>
    <t>Como evidencia se adjunta:
 Dos (2) Informes de encuestas de percepción
 Dos correos de socialización de los informes de encuestas de percepción</t>
  </si>
  <si>
    <t>Se evidencia el cumplimiento del 100% de la actividad con la presentación y socialización de 2 informes con los resultados del las encuestas de percepción.</t>
  </si>
  <si>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</si>
  <si>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</si>
  <si>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t>Elaborar y socializar el informe consolidado del estado de las PQRSD.</t>
  </si>
  <si>
    <t>* Cuatro (4) Informes publicados y socializados al interior de la entidad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</si>
  <si>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</si>
  <si>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t>
  </si>
  <si>
    <t>Como evidencia se adjunta:
 3 informes PQRSD correspondentes a IV trime 2023, I y II Trimestre 2024
 3 correos de socialización del 30 de enero, 2 de mayo y 19 de julio de 2024</t>
  </si>
  <si>
    <t>Se evidencia el cumplimiento del 75% de la actividad con la presentación y socialización de 3 informes con el estado de PQRSD</t>
  </si>
  <si>
    <r>
      <rPr>
        <b/>
        <sz val="9"/>
        <color rgb="FF000000"/>
        <rFont val="Century Gothic"/>
      </rPr>
      <t>05/09/2024:</t>
    </r>
    <r>
      <rPr>
        <sz val="9"/>
        <color rgb="FF000000"/>
        <rFont val="Century Gothic"/>
      </rPr>
      <t xml:space="preserve"> Para el cumplimiento de esta actividad se evidencia:
- Informe de Estado PQRSD del IDIGER - II Semestre de 2024.
- Informe de Estado PQRSD del IDIGER - I Semestre de 2024.
- Informe de Estado PQRSD del IDIGER - IV Semestre de 2023.
Así mismo, fueron socializados:
- Informe de Estado PQRSD del IDIGER - IV Semestre de 2023 socializado el día 30/01/2024 al interior de los funcionarios del IDIGER.
- Informe de Estado PQRSD del IDIGER - I Semestre de 2024 socializado el día 02/05/2024 al interior de los funcionarios del IDIGER.
- Informe de Estado PQRSD del IDIGER - II Semestre de 2024 socializado el día 19/07/2024 al interior de los funcionarios del IDIGER.
Se recomienda continuar con la elaboración y sensibilización del informe consolidado del estado de las PQRSD en lo que resta de la presente vigencia.
</t>
    </r>
    <r>
      <rPr>
        <b/>
        <sz val="9"/>
        <color rgb="FF9BBB59"/>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</si>
  <si>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https://drive.google.com/drive/folders/1r2Ta1rujKSEUnC_qVfPBjXrIQzjlch9B</t>
    </r>
  </si>
  <si>
    <t>Revisar las observaciones enviadas por la Veeduría Distrital en el último informe de accesibilidad enviado en 2022 y adelantar adecuaciones a los espacios físicos de atención y servicio al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</si>
  <si>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</si>
  <si>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</si>
  <si>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t>se enviaron comunicaciones a la Administración del Complejo empresarial San Cayetano, solicitando la construcción de rampas de acceso para facilitar el ingreso a las bodegas 7 y 11</t>
  </si>
  <si>
    <t>comunicación 2024EE6643</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</si>
  <si>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</si>
  <si>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</si>
  <si>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</si>
  <si>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</si>
  <si>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</si>
  <si>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</si>
  <si>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</si>
  <si>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</si>
  <si>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</si>
  <si>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rPr>
      <t xml:space="preserve">10/05/2024. </t>
    </r>
    <r>
      <rPr>
        <sz val="9"/>
        <color rgb="FF000000"/>
        <rFont val="Century Gothic"/>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rPr>
      <t>EN DESARROLLO</t>
    </r>
    <r>
      <rPr>
        <sz val="9"/>
        <color rgb="FF000000"/>
        <rFont val="Century Gothic"/>
      </rPr>
      <t xml:space="preserve">
</t>
    </r>
  </si>
  <si>
    <t>chrome-extension://efaidnbmnnnibpcajpcglclefindmkaj/https://www.idiger.gov.co/documents/20182/1446584/INFORME+DE+SEGUIMIENTO+Y+EVALUACION+PQRS+II+SEMESTRE+2023.pdf/d64c60dc-bb59-4ac6-b324-829575ee63ea</t>
  </si>
  <si>
    <r>
      <rPr>
        <b/>
        <sz val="9"/>
        <color rgb="FF000000"/>
        <rFont val="Century Gothic"/>
      </rPr>
      <t>22/08/2024.</t>
    </r>
    <r>
      <rPr>
        <sz val="9"/>
        <color rgb="FF000000"/>
        <rFont val="Century Gothic"/>
      </rPr>
      <t xml:space="preserve"> Se realizó el informe de seguimiento a las PQRS tramitadas durante el primer semestre de la vigencia 2024, el cual fue comunicado a la Direccion General y socializado a la entidad mediante comunicacion interna 2024IE3559 del 19/07/2024 y publicado en el link de transparencia de la página web de la entidad.</t>
    </r>
  </si>
  <si>
    <t>chrome-extension://efaidnbmnnnibpcajpcglclefindmkaj/https://www.idiger.gov.co/documents/20182/1446584/INFORME+PQRS+I+SEMESTRE+2024.pdf/fa55ea58-c150-46aa-a8b7-70f2556d6fab</t>
  </si>
  <si>
    <t>Se evidencia el cumplimiento de la actividad en un 100% anual y 100% semestral, con el informe de seguimiento a las PQRS tramitadas durante el segundo semestre de la vigencia 2023 y primer semestre de 2024</t>
  </si>
  <si>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</si>
  <si>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</si>
  <si>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</si>
  <si>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</si>
  <si>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</si>
  <si>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</si>
  <si>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</si>
  <si>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</si>
  <si>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Envio de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t>
  </si>
  <si>
    <t>Como evidencia se adjunta:
 Comunicación Interna 2024IE3660 y correo de seguimiento</t>
  </si>
  <si>
    <r>
      <rPr>
        <sz val="9"/>
        <color rgb="FF000000"/>
        <rFont val="Century Gothic"/>
      </rPr>
      <t xml:space="preserve">Se evidencia el avance de la actividad con la solictud de lineamientos a la Oficina Juridica y su reiteración a la solictud mediante correo electronico.
</t>
    </r>
    <r>
      <rPr>
        <b/>
        <sz val="9"/>
        <color rgb="FF000000"/>
        <rFont val="Century Gothic"/>
      </rPr>
      <t>Recomendación:</t>
    </r>
    <r>
      <rPr>
        <sz val="9"/>
        <color rgb="FF000000"/>
        <rFont val="Century Gothic"/>
      </rPr>
      <t xml:space="preserve"> Se sugiere ir adelantando los lineamientos admisnitrativos con el fin de avanzar en el documento mientras la Oficina Juridica da la respuesta respectiva y así poder cumplir la actividad en los tiempos establecidos.</t>
    </r>
  </si>
  <si>
    <r>
      <rPr>
        <b/>
        <sz val="9"/>
        <color rgb="FF000000"/>
        <rFont val="Century Gothic"/>
      </rPr>
      <t xml:space="preserve">05/09/2024. </t>
    </r>
    <r>
      <rPr>
        <sz val="9"/>
        <color rgb="FF000000"/>
        <rFont val="Century Gothic"/>
      </rPr>
      <t xml:space="preserve">Se evidencia actividades de avance para el cumplimiento de la meta. Se evidencia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
Se recomienda continuar con el avance de las mismas,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</si>
  <si>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https://drive.google.com/drive/folders/19CkPWI5dVKh9nnupWoJBq5i5PGyIsFEk</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</si>
  <si>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</si>
  <si>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</si>
  <si>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</si>
  <si>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</si>
  <si>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</si>
  <si>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</si>
  <si>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rPr>
      <t>10/05/2024:</t>
    </r>
    <r>
      <rPr>
        <sz val="9"/>
        <color rgb="FF000000"/>
        <rFont val="Century Gothic"/>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rPr>
      <t>EN DESARROLLO</t>
    </r>
    <r>
      <rPr>
        <sz val="9"/>
        <color rgb="FF000000"/>
        <rFont val="Century Gothic"/>
      </rPr>
      <t xml:space="preserve">
</t>
    </r>
  </si>
  <si>
    <t>Para el cumplimiento de la meta, durante este periodo se realizaron las siguientes acciones:
 Sesiones de transferencia a directivos y delegados de dependencias.
 Socilización de la puesta en funcionamiento del web service de BTE.
 Adopción de Guía Manejo Funcional del SDGPC Bogotá Te Escucha en el IDIGER 
 Adopción de Documento Externo - Manual de Usuario para Funcionarios Sistema Distrital para la Gestión de Peticiones Ciudadanas V3
 Elaboración Módulo de inducción y Reinducción de manejo de peticiones ciudadanas y BTE.
 Apoyo funcional por parte de atención a la ciudadanía a los delegados para la adminstración del BTE en cada depedencia.</t>
  </si>
  <si>
    <t>Como evidencia se adjunta:
 Listado de asistencia.
 Correo de socialización 
 Relación apoyo funcional realizados a los delegados.
 Manual funcional del SSDGP BTE
 Documento Externo - Manual de Usuario para Funcionarios Sistema Distrital para la Gestión de Peticiones Ciudadanas V3</t>
  </si>
  <si>
    <t>Se evidencia el cumplimiento de la actividad con los soportes presentados.</t>
  </si>
  <si>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</si>
  <si>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rFont val="Century Gothic"/>
      </rPr>
      <t>Drive</t>
    </r>
    <r>
      <rPr>
        <sz val="9"/>
        <color rgb="FF000000"/>
        <rFont val="Century Gothic"/>
      </rPr>
      <t xml:space="preserve">
</t>
    </r>
    <r>
      <rPr>
        <sz val="9"/>
        <color rgb="FF0000FF"/>
        <rFont val="Century Gothic"/>
      </rPr>
      <t>https://drive.google.com/drive/folders/1_Z5oCZxArGXz0kLTENoU4WYBfx8YagGE</t>
    </r>
  </si>
  <si>
    <t>Actualizar el portafolio de trámites, OPA's, consultas de acceso a la información y servicios del IDIGER.</t>
  </si>
  <si>
    <t>* Portafolio de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</si>
  <si>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</si>
  <si>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</si>
  <si>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</si>
  <si>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Actualmente se esta revisando el documento  "Portafolio de trámites, servicios y otros procesos administrativos", con el fin de identificar si es necesario la actualización de esta información y de esta manera publicarla.</t>
  </si>
  <si>
    <t>Documento con revisiones</t>
  </si>
  <si>
    <t>Se debe avanzar en esta actividad con la revisión por parte de los responsables de los tramites, servicios y otros proceso administrativos, así mismo identificar si es necesario incluir información adicional.</t>
  </si>
  <si>
    <r>
      <rPr>
        <b/>
        <sz val="9"/>
        <color rgb="FF000000"/>
        <rFont val="Century Gothic"/>
      </rPr>
      <t>05/09/2024.</t>
    </r>
    <r>
      <rPr>
        <sz val="9"/>
        <color rgb="FF000000"/>
        <rFont val="Century Gothic"/>
      </rPr>
      <t xml:space="preserve"> Se evidencia archivo en word en elaboración del </t>
    </r>
    <r>
      <rPr>
        <i/>
        <sz val="9"/>
        <color rgb="FF000000"/>
        <rFont val="Century Gothic"/>
      </rPr>
      <t>¨PORTAFOLIO DE TRÁMITES, SERVICIOS Y OTROS PROCESOS ADMINISTRATIVOS (OPA´s) INSTITUTO DISTRITAL DE GESTIÓN DE RIESGOS Y CAMBIO CLIMÁTICO- IDIGER¨</t>
    </r>
    <r>
      <rPr>
        <sz val="9"/>
        <color rgb="FF000000"/>
        <rFont val="Century Gothic"/>
      </rPr>
      <t xml:space="preserve">
Se recomienda continuar con el avance de la misma, con el fin de cumplir con el PTEP 2024.
</t>
    </r>
    <r>
      <rPr>
        <b/>
        <sz val="9"/>
        <color rgb="FF9BBB59"/>
        <rFont val="Century Gothic"/>
      </rPr>
      <t>EN DESARROLLO</t>
    </r>
    <r>
      <rPr>
        <sz val="9"/>
        <color rgb="FF000000"/>
        <rFont val="Century Gothic"/>
      </rPr>
      <t xml:space="preserve">
</t>
    </r>
  </si>
  <si>
    <r>
      <rPr>
        <sz val="9"/>
        <rFont val="Century Gothic"/>
      </rPr>
      <t xml:space="preserve">Drive
</t>
    </r>
    <r>
      <rPr>
        <sz val="9"/>
        <color rgb="FF1155CC"/>
        <rFont val="Century Gothic"/>
      </rPr>
      <t>https://drive.google.com/drive/folders/1ZD1PSElUrrO8o9LUjDbsaK3YMV0WHqS9</t>
    </r>
  </si>
  <si>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</si>
  <si>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</si>
  <si>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</si>
  <si>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</si>
  <si>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</si>
  <si>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</si>
  <si>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identificaado 3 actividades principales, las cuales son: 1 Solicitar mediante comunicación interna la informacion a las dependencias faltantes. con un peso pr orcentual de 17%, 2. Revisar y ajustar la información a lenguaje claro 66,% y 3. Solicitar la publicación en la página web.17%
 Para ello, durante este periodo se realizaron las siguientes acciones:
 1. Solicitar mediante comunicación interna 2024IE2000 la información a las dependencias sobre la actualización de preguintas frecuentes . con un peso porcentual de 17%
 2. Se recibió información de las dependencias, con un avance de 66 %
 3. Se solicitó la actualización de las 10 ajustes enviados por las dependecias, las demás preguntas no tuvieron ajustes ni observaciones por las dependecias, lo cual equivale que al corte de este periodo se encuentra actualizadas en un 17%
 Para un avance del 100%</t>
  </si>
  <si>
    <t>Como evidencia se adjunta:
 Comunicación Interna correos de respuesta de las dependencias
 Correo de solicitud y actualización de preguntas</t>
  </si>
  <si>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</si>
  <si>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</si>
  <si>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</si>
  <si>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</si>
  <si>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</si>
  <si>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</si>
  <si>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</si>
  <si>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</si>
  <si>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</si>
  <si>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</si>
  <si>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identificado 5 actividades principales, las cuales son: 1.Unificación y Revisión de base de datos; 2.Análisis de Datos; 3. Elaboración del Documento; 4.Envío de documento para la aprobación de la subdirección; 5.Solicitud diagramación y publicación, con un peso porcentual de 20%, cada actividad.
 Para ello, durante este periodo se han realizado las siguientes acciones:
 1.Unificación y Revisión de base:
 * Unificacion de terminos en todas las columnas.
 * Clasificacion correcta de la informacion. 20% de cumplimiento.
 2.Análisis de Datos
 -Ajuste de tablas dinámicas
  - Actualización de las tablas dinamicas.
  - Actualización de los graficos
  - Actualización de cuadros informativos. con un 20% de avance.
 3 Elaboracion de documento con un 20% de cumplimiento.
 4.Envío de documento el dia 11 de julio para revisión y aprobación del subdirector. con un 20% de avance.
 5.Solicitud de diagramación a comunicaciones el dia 12 de julio y socializacion en la entidad el dia 13 de agostoy publicada en la pagina de servicios y atención a la ciudadania en el enlace https://www.idiger.gov.co/caracterizacion-de-usuarios. Para un avance general de 100%
SMED: Procesamiento de información  para la caracterización de usuarios, ciudadanos o grupos de interés de la SMED 2022 y 2023, actividad en desarrollo</t>
  </si>
  <si>
    <t>Como evidencia se adjunta:
 Bases de excel
 Documento en Power Point
 Correo con la Aprobacion de documento por parte del subdirector.
 Correo de envío para diagramación 
 Correo de socialización de caracterización</t>
  </si>
  <si>
    <t>Revisando la evidencia de la actividad se identifica que solo la Subdirección Corporativa ha cumplido con esta actividad, por lo tanto se reitera a las demás Subdirecciones cumplir con esta, para asi completar el desarrollo de este item.</t>
  </si>
  <si>
    <r>
      <rPr>
        <b/>
        <sz val="9"/>
        <color rgb="FF000000"/>
        <rFont val="Century Gothic"/>
      </rPr>
      <t>06/09/2024.</t>
    </r>
    <r>
      <rPr>
        <sz val="9"/>
        <color rgb="FF000000"/>
        <rFont val="Century Gothic"/>
      </rPr>
      <t xml:space="preserve"> De los 4 documentos con la caracterización de usuarios, ciudadanos o grupos de interés de la vigencia 2023, se evidencia:
1. Caracterización de la Ciudadanía  2023 -  Subdirección Corporativa, Atención a la ciudadanía. Este documento fue socializado el día 13/08/2024 a los funcionarios y colaboradores del IDIGER.
Se recomienda continuar con el avance de la misma, con el fin de cumplir con el PTEP 2024.
</t>
    </r>
    <r>
      <rPr>
        <b/>
        <sz val="9"/>
        <color rgb="FF9BBB59"/>
        <rFont val="Century Gothic"/>
      </rPr>
      <t>EN DESARROLLO</t>
    </r>
  </si>
  <si>
    <r>
      <rPr>
        <sz val="9"/>
        <rFont val="Century Gothic"/>
      </rPr>
      <t xml:space="preserve">Drive
</t>
    </r>
    <r>
      <rPr>
        <sz val="9"/>
        <color rgb="FF1155CC"/>
        <rFont val="Century Gothic"/>
      </rPr>
      <t>https://drive.google.com/drive/folders/1iy94naTS6DWjynzRk0W02ig5swnj6I7O</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</si>
  <si>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</si>
  <si>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</si>
  <si>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</si>
  <si>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</si>
  <si>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</si>
  <si>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</si>
  <si>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</si>
  <si>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rPr>
      <t>10/05/2024</t>
    </r>
    <r>
      <rPr>
        <sz val="9"/>
        <color rgb="FF000000"/>
        <rFont val="Century Gothic"/>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</si>
  <si>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https://drive.google.com/drive/folders/1WxGim245x2ZAYQCk6U_0BQJKbWOchqPi</t>
    </r>
  </si>
  <si>
    <t>https://drive.google.com/drive/folders/1pRBSu6241XJJzmhdKXqNFqWXUjh0L6o-</t>
  </si>
  <si>
    <r>
      <rPr>
        <sz val="9"/>
        <color rgb="FF000000"/>
        <rFont val="Century Gothic"/>
      </rPr>
      <t xml:space="preserve">Se evidencia el cumplimiento de la actividad con el soporte de las difusiones en cuanto a:
-  Portafolio de tramites, servicios y OPA
- Canales y horarios de atención
- Carta del trato digno
-Mecanismos  para presentar y realizar seguimiento a PQRSD
</t>
    </r>
    <r>
      <rPr>
        <b/>
        <sz val="9"/>
        <color rgb="FF000000"/>
        <rFont val="Century Gothic"/>
      </rPr>
      <t xml:space="preserve">Recomendación: </t>
    </r>
    <r>
      <rPr>
        <sz val="9"/>
        <color rgb="FF000000"/>
        <rFont val="Century Gothic"/>
      </rPr>
      <t>Se recomienda continuar con estas difusines en el tercer cuatrimestre y organizar la información por los temas establecidos, con el fin de identificar a que correponde cada evidencia.</t>
    </r>
  </si>
  <si>
    <r>
      <rPr>
        <b/>
        <sz val="9"/>
        <color rgb="FF000000"/>
        <rFont val="Century Gothic"/>
      </rPr>
      <t>06/09/2024.</t>
    </r>
    <r>
      <rPr>
        <sz val="9"/>
        <color rgb="FF000000"/>
        <rFont val="Century Gothic"/>
      </rPr>
      <t xml:space="preserve">  Se evidencia la socialización en redes sociales entre el 27/04/2024 al 26/08/2024 
</t>
    </r>
    <r>
      <rPr>
        <b/>
        <sz val="9"/>
        <color rgb="FF000000"/>
        <rFont val="Century Gothic"/>
      </rPr>
      <t>X - Facebook - Instagram:</t>
    </r>
    <r>
      <rPr>
        <sz val="9"/>
        <color rgb="FF000000"/>
        <rFont val="Century Gothic"/>
      </rPr>
      <t xml:space="preserve">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desagues de la ciudad, de nuestra cultura dependerá como afrontemos juntos la primera temporada de lluvias.   
- Sabias que? En el conocimiento del riesgo el análisis y evaluación del riesgo, el monitoreo y seguimiento del riesgo además de la comunicación pública.  
Se recomienda continuar con el avance de la actividad, con el fin de cumplir con el PTEP 2024.
</t>
    </r>
    <r>
      <rPr>
        <b/>
        <sz val="9"/>
        <color rgb="FF9BBB59"/>
        <rFont val="Century Gothic"/>
      </rPr>
      <t>EN DESARROLLO</t>
    </r>
  </si>
  <si>
    <r>
      <rPr>
        <sz val="9"/>
        <rFont val="Century Gothic"/>
      </rPr>
      <t xml:space="preserve">Drive
</t>
    </r>
    <r>
      <rPr>
        <sz val="9"/>
        <color rgb="FF1155CC"/>
        <rFont val="Century Gothic"/>
      </rPr>
      <t>https://drive.google.com/drive/folders/1pRBSu6241XJJzmhdKXqNFqWXUjh0L6o-</t>
    </r>
  </si>
  <si>
    <t>4.4</t>
  </si>
  <si>
    <t>Realizar la consolidación y publicación (en el link: https://www.idiger.gov.co/calendarioactividades) del calendario de actividades, eventos, visitas y demas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</si>
  <si>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</si>
  <si>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</si>
  <si>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</si>
  <si>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</si>
  <si>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</si>
  <si>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</si>
  <si>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rPr>
      <t>10/05/2024:</t>
    </r>
    <r>
      <rPr>
        <sz val="9"/>
        <color rgb="FF000000"/>
        <rFont val="Century Gothic"/>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</si>
  <si>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https://drive.google.com/drive/folders/1-I4OCF71cfWHDc1dUbYKYLr_FD84DEic</t>
    </r>
  </si>
  <si>
    <t>Se realizó la publicación de las actividades programadas del mes de mayo, junio y julio  en el calendario de la página web de la entidad</t>
  </si>
  <si>
    <r>
      <rPr>
        <sz val="9"/>
        <color rgb="FF000000"/>
        <rFont val="Century Gothic"/>
      </rPr>
      <t xml:space="preserve">Se evidencia el avance en la actividad con las 3 capturas de pantalla del calendario de eventos publicado en la página web institucional, pero esta pendiente  los archivos de excel con las actividades consolidadas de los meses de mayo junio y julio de 2024.
</t>
    </r>
    <r>
      <rPr>
        <b/>
        <sz val="9"/>
        <color rgb="FF000000"/>
        <rFont val="Century Gothic"/>
      </rPr>
      <t>Recomendación:</t>
    </r>
    <r>
      <rPr>
        <sz val="9"/>
        <color rgb="FF000000"/>
        <rFont val="Century Gothic"/>
      </rPr>
      <t xml:space="preserve"> Colocar en el campo de evidencias de la columna "Q" la información que correponde de cada soporte, esto permite hacer un mejor segumiento y la identificacion de la evidencia correpondiente.</t>
    </r>
  </si>
  <si>
    <r>
      <rPr>
        <b/>
        <sz val="9"/>
        <color rgb="FF000000"/>
        <rFont val="Century Gothic"/>
      </rPr>
      <t>06/06/2024:</t>
    </r>
    <r>
      <rPr>
        <sz val="9"/>
        <color rgb="FF000000"/>
        <rFont val="Century Gothic"/>
      </rPr>
      <t xml:space="preserve"> Se evidencia la socialización de tres capturas de pantalla en el Banner del IDIGER del ¨Calendario de Actividades y Eventos de los meses de marzo, abril, mayo junio y julio de 2024¨.
- Tres (3) capturas de pantalla o enlaces que demuestren la actualización mensual del calendario de actividades (marzo, abril, mayo-junio-juliol) / Nueve (9) capturas de pantalla o enlaces que demuestren la actualización mensual del calendario de actividades. (marzo-abril-mayo-junio-julio-agosto-septiembre-octubre-noviembre).
No se evidencian los archivos en Excel Actividades del mes de mayo, junio ni julio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9BBB59"/>
        <rFont val="Century Gothic"/>
      </rPr>
      <t>EN DESARROLLO</t>
    </r>
    <r>
      <rPr>
        <sz val="9"/>
        <color rgb="FF000000"/>
        <rFont val="Century Gothic"/>
      </rPr>
      <t xml:space="preserve">
</t>
    </r>
  </si>
  <si>
    <r>
      <rPr>
        <sz val="9"/>
        <rFont val="Century Gothic"/>
      </rPr>
      <t xml:space="preserve">Drive
</t>
    </r>
    <r>
      <rPr>
        <sz val="9"/>
        <color rgb="FF1155CC"/>
        <rFont val="Century Gothic"/>
      </rPr>
      <t>https://drive.google.com/drive/folders/1tAX0ap23v5HSVdIEkIiFE62HvtVEsEiU</t>
    </r>
  </si>
  <si>
    <t>4.5</t>
  </si>
  <si>
    <t>Participar en una (1) feria de servicios organizada por la Alcaldía Mayor de Bogotá.</t>
  </si>
  <si>
    <t>* Un informe ejecutivo con registro fotografico, describiendo los resultados, actividades y demas que se considere pertinente de la feria de serivicos realizada.</t>
  </si>
  <si>
    <t>Subdirecciones Misionales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</si>
  <si>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</si>
  <si>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El informe se realizará para  el final del año, donde se recopilen los resultados arrojados de la participación de la entidad en las ferias de servicio a la ciudadanía convcadadas por la Secretaria generla de la Alcaldia Mayor de Bogotá</t>
  </si>
  <si>
    <r>
      <rPr>
        <sz val="9"/>
        <color rgb="FF000000"/>
        <rFont val="&quot;docs-Century Gothic&quot;"/>
      </rPr>
      <t>No se evidencian avances en la presente actividad, sin embargo, esta se encuentra en terminos, de acuerdo con la fecha maxima de entrega.</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</si>
  <si>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</si>
  <si>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</si>
  <si>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 la ciudadanía que atienden público, por parte de la Subdirectora Corporativa de la Entidad.</t>
  </si>
  <si>
    <t>* Dos (2) encuestas aplicadas al año (una por semestre)
E1: periodo segundo semestre 2023
E2: periodo primer semestre 2024</t>
  </si>
  <si>
    <t xml:space="preserve">
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</si>
  <si>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</si>
  <si>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adelantaron las repectivas encuestas al equipo de atencion al ciadadano de la entidad ubicado en la Subdirección Corporativa</t>
  </si>
  <si>
    <t>Encuestas aplicadas</t>
  </si>
  <si>
    <t>Aunque se reporta como cumplida la actividad, no se colocan las evidencias que soportan el desarrollo de esta por lo tanto deben colocar los repectivos soportes acorde a los productos establecidos que para el caso son:
 Dos (2) encuestas aplicadas al año (una por semestre)
E1: periodo segundo semestre 2023
E2: periodo primer semestre 2024</t>
  </si>
  <si>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</si>
  <si>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</si>
  <si>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</si>
  <si>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</si>
  <si>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</si>
  <si>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</si>
  <si>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</si>
  <si>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No aplica</t>
  </si>
  <si>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</si>
  <si>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</si>
  <si>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</si>
  <si>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</si>
  <si>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</si>
  <si>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</si>
  <si>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</si>
  <si>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</si>
  <si>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5.4</t>
  </si>
  <si>
    <t>Realizar acciones de difusión a través los canales internos sobre:
- Portafolio de trámites,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</si>
  <si>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</si>
  <si>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</si>
  <si>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</si>
  <si>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</si>
  <si>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rPr>
      <t xml:space="preserve">10/05/2024: </t>
    </r>
    <r>
      <rPr>
        <sz val="9"/>
        <color rgb="FF000000"/>
        <rFont val="Century Gothic"/>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</si>
  <si>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https://drive.google.com/drive/folders/1CtCY5a6c_PLgfvxYUWmFF_B8ZK7TJrrE</t>
    </r>
  </si>
  <si>
    <t xml:space="preserve">Durante este periodo se divulgó a través del correo interno de la entidad una pieza gráfica sobre la carta del trato digno </t>
  </si>
  <si>
    <t>https://drive.google.com/drive/folders/1As8cuLw1FyirWsAKVl4xNwXgHp4WXjH0</t>
  </si>
  <si>
    <r>
      <rPr>
        <sz val="9"/>
        <color rgb="FF000000"/>
        <rFont val="Century Gothic"/>
      </rPr>
      <t xml:space="preserve">Revisar la coherencia del reporte con la actividad 4.3, lo anterior por que se reporta y evidencia que si se ha relizado difusiones y en esta actividad 5.4 solo reportan la difusión de la carta del trato digno.
</t>
    </r>
    <r>
      <rPr>
        <b/>
        <sz val="9"/>
        <color rgb="FF000000"/>
        <rFont val="Century Gothic"/>
      </rPr>
      <t>Recomendación:</t>
    </r>
    <r>
      <rPr>
        <sz val="9"/>
        <color rgb="FF000000"/>
        <rFont val="Century Gothic"/>
      </rPr>
      <t xml:space="preserve"> Se recomienda continuar con estas difusines en el tercer cuatrimestre y organizar la información por los temas establecidos, con el fin de identificar a que correponde cada evidencia.</t>
    </r>
  </si>
  <si>
    <r>
      <rPr>
        <b/>
        <sz val="9"/>
        <color rgb="FF000000"/>
        <rFont val="Century Gothic"/>
      </rPr>
      <t xml:space="preserve">06/09/2024. </t>
    </r>
    <r>
      <rPr>
        <sz val="9"/>
        <color rgb="FF000000"/>
        <rFont val="Century Gothic"/>
      </rPr>
      <t xml:space="preserve">Para dar cumplimiento a esta actividad, se evidencia:
Fórmula de la meta: - Cuatro (4) socializaciones de: - Portafolio de trámites, servicios y OPA
- Canales y horarios de atención, - Carta del trato digno
-Mecanismos  para presentar y realizar seguimiento a PQRSD/ Total socializaciones (4)= Cero (0)
1. Se evidencia una socialización 🧐¿Conoces la Carta del Trato Digno del IDIGER? 📝 del día 28/06/2024, que hace parte de la meta establecida por el proceso, pero no cubre el total de la meta establecida.
</t>
    </r>
    <r>
      <rPr>
        <b/>
        <sz val="9"/>
        <color rgb="FF9BBB59"/>
        <rFont val="Century Gothic"/>
      </rPr>
      <t>EN DESARROLLO</t>
    </r>
  </si>
  <si>
    <r>
      <rPr>
        <sz val="9"/>
        <color rgb="FF000000"/>
        <rFont val="Century Gothic"/>
      </rPr>
      <t xml:space="preserve">Drive
</t>
    </r>
    <r>
      <rPr>
        <sz val="9"/>
        <color rgb="FF1155CC"/>
        <rFont val="Century Gothic"/>
      </rPr>
      <t>https://drive.google.com/drive/folders/1As8cuLw1FyirWsAKVl4xNwXgHp4WXjH0</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</si>
  <si>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</si>
  <si>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</si>
  <si>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</si>
  <si>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</si>
  <si>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</si>
  <si>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</si>
  <si>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</si>
  <si>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r>
      <rPr>
        <sz val="11"/>
        <color rgb="FF000000"/>
        <rFont val="Century Gothic"/>
      </rPr>
      <t xml:space="preserve">Para el segundo cuatrimestre de 2024, se evidencia un avance en el cumplimiento de las acciones propuestas del </t>
    </r>
    <r>
      <rPr>
        <b/>
        <sz val="11"/>
        <color rgb="FF000000"/>
        <rFont val="Century Gothic"/>
      </rPr>
      <t>42%.</t>
    </r>
    <r>
      <rPr>
        <sz val="11"/>
        <color rgb="FF000000"/>
        <rFont val="Century Gothic"/>
      </rPr>
      <t xml:space="preserve"> De 17 acciones en este componente, se evidencia el cumplimiento de cinco (5) actividades (1.1,2.1, 3,2, 4,1, 5,1). Cuatro(4) acciones realizaron avance y se encuentran en términos para ser cumplidas en el tercer cuatrimestre de 20254. Ocho (8) no presentan avance, pero se encuentran en términos para ser cumplidas en el tercer cuatrimestre de 2024. 
No se evidencian acciones incumplidas. 
Se recomienda continuar con el avance de las mismas, con el fin de cumplir con el 100% del PTEP 2024.</t>
    </r>
  </si>
  <si>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</si>
  <si>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</si>
  <si>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</si>
  <si>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</si>
  <si>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</si>
  <si>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</si>
  <si>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</si>
  <si>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</si>
  <si>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</si>
  <si>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</si>
  <si>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La actividad se tiene proyectada para el último cuatrimestre de 2024.</t>
  </si>
  <si>
    <r>
      <rPr>
        <b/>
        <sz val="9"/>
        <color rgb="FF000000"/>
        <rFont val="Century Gothic"/>
      </rPr>
      <t>11/09/2024.</t>
    </r>
    <r>
      <rPr>
        <sz val="9"/>
        <color rgb="FF000000"/>
        <rFont val="Century Gothic"/>
      </rPr>
      <t xml:space="preserve"> Para el presente seguimiento, no se evidencia ningún avance en del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</si>
  <si>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https://drive.google.com/drive/folders/11rlPtPkZMSSPDMvhc4siwRPzKXkbr7e8</t>
    </r>
  </si>
  <si>
    <r>
      <rPr>
        <b/>
        <sz val="9"/>
        <color rgb="FF000000"/>
        <rFont val="Century Gothic"/>
      </rPr>
      <t xml:space="preserve">Subcomponente 2
</t>
    </r>
    <r>
      <rPr>
        <sz val="9"/>
        <color rgb="FF000000"/>
        <rFont val="Century Gothic"/>
      </rPr>
      <t>Actualización de Trámites y 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</si>
  <si>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</si>
  <si>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</si>
  <si>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</si>
  <si>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</si>
  <si>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</si>
  <si>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</si>
  <si>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</si>
  <si>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</si>
  <si>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https://drive.google.com/drive/folders/1ivN9SEg-TGktGUByAIPX5cUdU7PJvStS</t>
    </r>
  </si>
  <si>
    <t>Durante este periodo se realizó el reporte estadístico en la plataforma del SUIT de los meses correspondientes de diciembre de 2023 a julio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</si>
  <si>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desde los meses de diciembre 2023 hasta julio de 2024, tanto para el trámite como para la OPA.</t>
  </si>
  <si>
    <t>Se evidencia el cumplimiento de la actividad en un 66,66% del cuatrimestral, con las capturas de pantalla del registro de los datos de operación del trámite y OPA inscritos oficialmente en la plataforma del SUIT.</t>
  </si>
  <si>
    <r>
      <rPr>
        <b/>
        <sz val="9"/>
        <color theme="1"/>
        <rFont val="Century Gothic"/>
      </rPr>
      <t xml:space="preserve">11/09/2024: </t>
    </r>
    <r>
      <rPr>
        <sz val="9"/>
        <color theme="1"/>
        <rFont val="Century Gothic"/>
      </rPr>
      <t xml:space="preserve">Se evidencia el registro en el aplicativo SUIT de trámite y OPA inscritos oficialmente en la plataforma del SUIT - PQRSD así:
- Acumulado a diciembre de 2023 diciembre - 37.
- Acumulado a enero 0, febrero 1, marzo 59,  abril – 96, mayo -113, a junio - 117, julio - 1  de 2024.
Se recomienda continuar con el avance del reporte en el SUIT,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</si>
  <si>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https://drive.google.com/drive/folders/1k9wJO90SpPaERUsGYA1ZYRsACRnFMr-s</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</si>
  <si>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</si>
  <si>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</si>
  <si>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</si>
  <si>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la actualización de los datos que se consideren necesarios, de los trámites, OPA y consultas de acceso a la información pública que se encuentran inscritos oficialmente en la plataforma del SUIT.</t>
  </si>
  <si>
    <t>*Evaluacion PEC: https://visorsuit.funcionpublica.gov.co/auth/visor?fi=28240
*Certificado de afectacion por emergencias: https://visorsuit.funcionpublica.gov.co/auth/visor?fi=20775</t>
  </si>
  <si>
    <t>Se evidencia el cumplimiento de la actividad en un 100%, con los soportes presentados</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</si>
  <si>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</si>
  <si>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theme="1"/>
        <rFont val="Century Gothic"/>
      </rPr>
      <t xml:space="preserve">Drive
</t>
    </r>
    <r>
      <rPr>
        <sz val="9"/>
        <color rgb="FF1155CC"/>
        <rFont val="Century Gothic"/>
      </rPr>
      <t xml:space="preserve">https://drive.google.com/drive/folders/1hsl5yCLINo2EXWq1TY81B5J-7QFV9Cns
</t>
    </r>
    <r>
      <rPr>
        <sz val="9"/>
        <color theme="1"/>
        <rFont val="Century Gothic"/>
      </rPr>
      <t>Plataforma del SUIT</t>
    </r>
  </si>
  <si>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</si>
  <si>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</si>
  <si>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</si>
  <si>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</si>
  <si>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</si>
  <si>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</si>
  <si>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</si>
  <si>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</si>
  <si>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rgb="FF000000"/>
        <rFont val="Century Gothic"/>
      </rPr>
      <t xml:space="preserve">Drive
</t>
    </r>
    <r>
      <rPr>
        <sz val="9"/>
        <color rgb="FF1155CC"/>
        <rFont val="Century Gothic"/>
      </rPr>
      <t>https://drive.google.com/drive/folders/1QiO6V0WJlk1SNFwX8HjY8IDrcONCTfPB</t>
    </r>
  </si>
  <si>
    <t>Se difundió información de oferta de trámites, OPA's, consultas de acceso a la información pública y servicios, por medio la página web de la entidad en el menu correspondiente y en las redes sociales de la entidad</t>
  </si>
  <si>
    <t>https://drive.google.com/drive/folders/1RWB74JdVJ01KrkAwlIWNqqTG2IGNBXkE</t>
  </si>
  <si>
    <t>De acuerdo con los soportes entregados, se evidenció la divulgación del portafolio en redes sociales y en el menú correspondiente de la página web, pero no en el banner principal de la misma. Por tanto, se sugiere que la actividad debe mantener un porcentaje de avance del 45.50%.</t>
  </si>
  <si>
    <r>
      <rPr>
        <b/>
        <sz val="9"/>
        <color theme="1"/>
        <rFont val="Century Gothic"/>
      </rPr>
      <t xml:space="preserve">12/09/2024. </t>
    </r>
    <r>
      <rPr>
        <sz val="9"/>
        <color theme="1"/>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9BBB59"/>
        <rFont val="Century Gothic"/>
      </rPr>
      <t>EN DESARROLLO</t>
    </r>
  </si>
  <si>
    <r>
      <rPr>
        <sz val="9"/>
        <color theme="1"/>
        <rFont val="Century Gothic"/>
      </rPr>
      <t xml:space="preserve">Drive
</t>
    </r>
    <r>
      <rPr>
        <sz val="9"/>
        <color rgb="FF1155CC"/>
        <rFont val="Century Gothic"/>
      </rPr>
      <t>https://drive.google.com/drive/folders/1RWB74JdVJ01KrkAwlIWNqqTG2IGNBXkE</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</si>
  <si>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</si>
  <si>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</si>
  <si>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</si>
  <si>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</si>
  <si>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</si>
  <si>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</si>
  <si>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</si>
  <si>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 Esta actividad se encuentra en ejecución,  se hizo el contrato al desarrollador para poder validar la firma digital. Se realizará reunión con certicámara para su implementación. Pero el aplicativo se encuentra funcional.                                                                                                                                                                                                  2. La encuesta está pendiente.</t>
  </si>
  <si>
    <r>
      <rPr>
        <b/>
        <sz val="9"/>
        <color rgb="FF000000"/>
        <rFont val="Century Gothic"/>
      </rPr>
      <t xml:space="preserve">12/09/2024: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</si>
  <si>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https://drive.google.com/drive/folders/1-l91YUIP4-Fch1hKggJGung9XCFQNC0s</t>
    </r>
  </si>
  <si>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</si>
  <si>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</si>
  <si>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</si>
  <si>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</si>
  <si>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t>Fecha inicio: 01 de febrero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</si>
  <si>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</si>
  <si>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reunión con los responsables de brindar a la ciudadanía los trámites, OPA's y consultas de acceso a la información pública, con el fin de definir si existen mejoras normativas, administrativas o tecnológicas a realizar, previas a la priorización.</t>
  </si>
  <si>
    <t>Correo de grabación de la reunión, acta de reunión, link de la grabación de la reunión, capturas de pantalla de la realización de la reunión y comunicado del defensor al ciudadano con los compromisos adquiridos y que les realizará seguimiento el defensor al ciudadano.</t>
  </si>
  <si>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</si>
  <si>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theme="1"/>
        <rFont val="Century Gothic"/>
      </rPr>
      <t xml:space="preserve">Drive
</t>
    </r>
    <r>
      <rPr>
        <sz val="9"/>
        <color rgb="FF1155CC"/>
        <rFont val="Century Gothic"/>
      </rPr>
      <t>https://drive.google.com/drive/folders/1b6TAYuoDsQACjKvR9qyrtngKrz6ku-rY</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</si>
  <si>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</si>
  <si>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</si>
  <si>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</si>
  <si>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</si>
  <si>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</si>
  <si>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</si>
  <si>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rgb="FF000000"/>
        <rFont val="Century Gothic"/>
      </rPr>
      <t xml:space="preserve">Drive
</t>
    </r>
    <r>
      <rPr>
        <sz val="9"/>
        <color rgb="FF1155CC"/>
        <rFont val="Century Gothic"/>
      </rPr>
      <t>https://drive.google.com/drive/folders/12I97AldhqJnM_HkJRrQw3cn_u9VgUtiy</t>
    </r>
  </si>
  <si>
    <t>Esta actividad se dió cumplimiento en el primer cuatrimestre.</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</si>
  <si>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</si>
  <si>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theme="1"/>
        <rFont val="Century Gothic"/>
      </rPr>
      <t>Plataforma del SUIT</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</si>
  <si>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</si>
  <si>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</si>
  <si>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</si>
  <si>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</si>
  <si>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adjunta el plan de trabajo de la Estrategia de Racionalización de Tramites, el registro en SUIT y los soportes de registro, que demuestran en cambio de la OPA a Consulta de Acceso a la Información Pública.</t>
  </si>
  <si>
    <t>* Documento de plan de la estrategia de racionalización emitido por la plataforma del SUIT.
* Plan de trabajo con las actividades a ejecutar para implementar la estrategia de racionalización</t>
  </si>
  <si>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</si>
  <si>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theme="1"/>
        <rFont val="Century Gothic"/>
      </rPr>
      <t xml:space="preserve">Drive
</t>
    </r>
    <r>
      <rPr>
        <sz val="9"/>
        <color rgb="FF1155CC"/>
        <rFont val="Century Gothic"/>
      </rPr>
      <t xml:space="preserve">https://drive.google.com/drive/folders/17_UQOKtIfN6rW8AFLRtKNTeLedxSGPT8
</t>
    </r>
    <r>
      <rPr>
        <sz val="9"/>
        <color theme="1"/>
        <rFont val="Century Gothic"/>
      </rPr>
      <t>Plataforma del SUIT</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</si>
  <si>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</si>
  <si>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</si>
  <si>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</si>
  <si>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</si>
  <si>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el monitoreo realizado en la plataforma del SUIT como 2da linea de defensa.</t>
  </si>
  <si>
    <t>* Seguimiento de la estrategia de racionalización.
* Capturas de pantalla del cumplimiento de los seis criterios establecidos en la plataforma del SUIT para dar por implementada la estrategia de racionalización.</t>
  </si>
  <si>
    <t>Se evidencia el cumplimiento de la actividad en un 50%, con los soportes presentados</t>
  </si>
  <si>
    <r>
      <rPr>
        <b/>
        <sz val="9"/>
        <color rgb="FF000000"/>
        <rFont val="Century Gothic"/>
      </rPr>
      <t xml:space="preserve">12/09/2024: </t>
    </r>
    <r>
      <rPr>
        <sz val="9"/>
        <color rgb="FF000000"/>
        <rFont val="Century Gothic"/>
      </rPr>
      <t>Se evidencia los siguientes avances de la actividad en el aplicativo SUIT:
- Monitoreo Estrategia Racionalización 2024.pdf
- Monitoreo Estrategia Racionalización 2024. xls
- Soporte Monitoreo 2do Cuatrimestre 2024 Realizado en SUIT
Se recomienda continuar con el avance de la misma, con el fin de cumplir con el PTEP 2024.</t>
    </r>
    <r>
      <rPr>
        <b/>
        <sz val="9"/>
        <color rgb="FF000000"/>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</si>
  <si>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 xml:space="preserve">https://drive.google.com/drive/folders/1uGN_2A7NRo5NqLQ8dpn_p9grkFNo27ix
</t>
    </r>
    <r>
      <rPr>
        <sz val="9"/>
        <color theme="1"/>
        <rFont val="Century Gothic"/>
      </rPr>
      <t>Plataforma del SUIT</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</si>
  <si>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</si>
  <si>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65%</t>
    </r>
    <r>
      <rPr>
        <sz val="11"/>
        <color rgb="FF000000"/>
        <rFont val="Century Gothic"/>
      </rPr>
      <t xml:space="preserve">. De 9 acciones en este componente, se evidencia el cumplimiento de cuatro (4) actividades (2.2 – 4.1 – 4.2 – 5.1). Nueve (9) presentan avance, pero se encuentran en términos para ser cumplidas en el tercer cuatrimestre de 2024.  No se evidencian acciones incumplidas. 
Se recomienda continuar con el avance de las mismas, con el fin de cumplir con el 100% del PTEP 2024.
</t>
    </r>
  </si>
  <si>
    <t>COMPONENTE 5: APERTURA DE INFORMACIÓN Y DATOS ABIERTOS</t>
  </si>
  <si>
    <t>DESCRIPCION DEL MONITOREO (ACOMPAÑAMIENTO)P</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</si>
  <si>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</si>
  <si>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</si>
  <si>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</si>
  <si>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</si>
  <si>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</si>
  <si>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</si>
  <si>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</si>
  <si>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</si>
  <si>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t xml:space="preserve">1. Se realizaron actividades de divulgación de la Política de Gobierno Digital.                                                                                    
a. Curso Actualización de la política de Gobierno Digital.                                                                                                                             
b. Socialización y divulgación de la política. La autenticación digital y  la Innovación pública Digital.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t>
  </si>
  <si>
    <r>
      <rPr>
        <sz val="10"/>
        <rFont val="Arial"/>
      </rPr>
      <t xml:space="preserve">1.                             </t>
    </r>
    <r>
      <rPr>
        <sz val="10"/>
        <color rgb="FF1155CC"/>
        <rFont val="Arial"/>
      </rPr>
      <t>https://drive.google.com/drive/folders/1jm_CeDxOy4o1EwhPnNzFWg45tqpKeOkY</t>
    </r>
    <r>
      <rPr>
        <sz val="10"/>
        <color rgb="FF0000FF"/>
        <rFont val="Arial"/>
      </rPr>
      <t xml:space="preserve">
</t>
    </r>
    <r>
      <rPr>
        <sz val="10"/>
        <rFont val="Arial"/>
      </rPr>
      <t xml:space="preserve">3.                                                                                                    </t>
    </r>
    <r>
      <rPr>
        <sz val="10"/>
        <color rgb="FF1155CC"/>
        <rFont val="Arial"/>
      </rPr>
      <t>https://www.idiger.gov.co/datos-abiertos-idiger</t>
    </r>
  </si>
  <si>
    <r>
      <rPr>
        <sz val="9"/>
        <color theme="1"/>
        <rFont val="Century Gothic"/>
      </rPr>
      <t xml:space="preserve">Se evidencia el cumplimiento de los avances de las acciones ejecutadas. En cuanto al producto 1 se puede dar cumplido al 100%.
</t>
    </r>
    <r>
      <rPr>
        <b/>
        <sz val="9"/>
        <color theme="1"/>
        <rFont val="Century Gothic"/>
      </rPr>
      <t xml:space="preserve">Recomendaciones: </t>
    </r>
    <r>
      <rPr>
        <sz val="9"/>
        <color theme="1"/>
        <rFont val="Century Gothic"/>
      </rPr>
      <t>Continuar con al gestión del producto 2 con repecto a los conjuntos de datos ya publicados y su valor</t>
    </r>
  </si>
  <si>
    <r>
      <rPr>
        <b/>
        <sz val="9"/>
        <color theme="1"/>
        <rFont val="Century Gothic"/>
      </rPr>
      <t>06/09/2024.</t>
    </r>
    <r>
      <rPr>
        <sz val="9"/>
        <color theme="1"/>
        <rFont val="Century Gothic"/>
      </rPr>
      <t xml:space="preserve"> Se evidenció distintas actividades que dan cumplimiento a la divulgación de la Política de Gobierno Digital. 
</t>
    </r>
    <r>
      <rPr>
        <b/>
        <sz val="9"/>
        <color theme="1"/>
        <rFont val="Century Gothic"/>
      </rPr>
      <t>Política de divulgación actualizada y publicada en la página web institucional</t>
    </r>
    <r>
      <rPr>
        <sz val="9"/>
        <color theme="1"/>
        <rFont val="Century Gothic"/>
      </rPr>
      <t xml:space="preserve">
a. Curso Actualización de la política de Gobierno Digital. Se socializó mediante correo del 23/07/2024 al interior de los funcionarios del IDIGER.                                                                                                                              
b. Socialización y divulgación de la política. La autenticación digital y  la Innovación pública Digital. mediante correos electrónicos. Se socializó mediante correo del 23/07/2024 al interior de los funcionarios del IDIGER. 
</t>
    </r>
    <r>
      <rPr>
        <b/>
        <sz val="9"/>
        <color theme="1"/>
        <rFont val="Century Gothic"/>
      </rPr>
      <t>Tableros de control u otras herramientas para uso o reuso de los datos.</t>
    </r>
    <r>
      <rPr>
        <sz val="9"/>
        <color theme="1"/>
        <rFont val="Century Gothic"/>
      </rPr>
      <t xml:space="preserve">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Se recomienda continuar con el avance de la misma, con el fin de cumplir con el PTEP 2024.
</t>
    </r>
    <r>
      <rPr>
        <b/>
        <sz val="9"/>
        <color theme="6"/>
        <rFont val="Century Gothic"/>
      </rPr>
      <t xml:space="preserve">EN DESARROLLO                                                                                                                                                                                                                  </t>
    </r>
  </si>
  <si>
    <r>
      <rPr>
        <sz val="9"/>
        <rFont val="Century Gothic"/>
      </rPr>
      <t xml:space="preserve">Drive
</t>
    </r>
    <r>
      <rPr>
        <sz val="9"/>
        <color rgb="FF1155CC"/>
        <rFont val="Century Gothic"/>
      </rPr>
      <t xml:space="preserve">https://drive.google.com/drive/folders/1jm_CeDxOy4o1EwhPnNzFWg45tqpKeOkY
</t>
    </r>
    <r>
      <rPr>
        <sz val="9"/>
        <color rgb="FF0000FF"/>
        <rFont val="Century Gothic"/>
      </rPr>
      <t xml:space="preserve">https://www.idiger.gov.co/politica-divulgacion-gd
</t>
    </r>
    <r>
      <rPr>
        <sz val="9"/>
        <color rgb="FF1155CC"/>
        <rFont val="Century Gothic"/>
      </rPr>
      <t>https://datosabiertos.bogota.gov.co/organization/idiger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</si>
  <si>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</si>
  <si>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</si>
  <si>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</si>
  <si>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</si>
  <si>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</si>
  <si>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</si>
  <si>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</si>
  <si>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https://drive.google.com/drive/folders/1IiBvVqq8p9RteYx0oMZX1QF4djUJfJ6S
https://www.youtube.com/watch?v=FBOk71O_9nU</t>
    </r>
  </si>
  <si>
    <t>1. En cuanto a protección de datos personales se actualizó la matriz  GAP para medir el estado, y como insumo para enviarlo a la alta consejería distrital. Primer semestre de 2024.                                                                                                           2. Se hizo un análisis de los conjuntos de datos que tenemos para hacer apertura de datos nuevos, para servicios ciudadanos digitales e innovación. Por el momento se plantea una estrategia y apertura de un conjunto de datos nuevo.</t>
  </si>
  <si>
    <r>
      <rPr>
        <sz val="9"/>
        <color rgb="FF000000"/>
        <rFont val="Arial"/>
      </rPr>
      <t xml:space="preserve">1                                                          </t>
    </r>
    <r>
      <rPr>
        <sz val="9"/>
        <color rgb="FF1155CC"/>
        <rFont val="Arial"/>
      </rPr>
      <t>https://drive.google.com/drive/folders/19rA3qK-hBFcYNqPGGmFJuhox54GX_OcP</t>
    </r>
    <r>
      <rPr>
        <sz val="9"/>
        <color rgb="FF000000"/>
        <rFont val="Arial"/>
      </rPr>
      <t xml:space="preserve">
</t>
    </r>
  </si>
  <si>
    <r>
      <rPr>
        <sz val="9"/>
        <color theme="1"/>
        <rFont val="Century Gothic"/>
      </rPr>
      <t xml:space="preserve">En cuanto a los productos definidos para esta actividad solo se evidencia la difusión del mes de abril " Pensamos en Tic".
Las evidencias presentadas en la columna "Q" no correponden al avance de la columna "P", pero si las colocan en las carpetas del Drive compartidas para tal fin.
</t>
    </r>
    <r>
      <rPr>
        <b/>
        <sz val="9"/>
        <color theme="1"/>
        <rFont val="Century Gothic"/>
      </rPr>
      <t xml:space="preserve">Recomendación: </t>
    </r>
    <r>
      <rPr>
        <sz val="9"/>
        <color theme="1"/>
        <rFont val="Century Gothic"/>
      </rPr>
      <t>Revisar y articular el avance de la actividad con los productos definidos y las evidencias cargadas ya que no es facil de entender y por lo tando dificulta el segumiento.</t>
    </r>
  </si>
  <si>
    <r>
      <rPr>
        <b/>
        <sz val="8"/>
        <color theme="1"/>
        <rFont val="Century Gothic"/>
      </rPr>
      <t>06/09/2024.</t>
    </r>
    <r>
      <rPr>
        <sz val="8"/>
        <color theme="1"/>
        <rFont val="Century Gothic"/>
      </rPr>
      <t xml:space="preserve"> Los soportes que dan cumplimiento a esta actividad pata este corte, no concuerdan con el avance de la meta. 
En el primer cuatrimestre se evidenció la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Por lo anterior se recomienda continuar con el avance en las divulgaciones por medio de los canales de comunicación internos, con el fin de cumplir con el PTEP 2024.
</t>
    </r>
    <r>
      <rPr>
        <b/>
        <sz val="8"/>
        <color rgb="FF6AA84F"/>
        <rFont val="Century Gothic"/>
      </rPr>
      <t>EN DESARROLLO</t>
    </r>
  </si>
  <si>
    <r>
      <rPr>
        <sz val="9"/>
        <color theme="1"/>
        <rFont val="Century Gothic"/>
      </rPr>
      <t xml:space="preserve">Drive
</t>
    </r>
    <r>
      <rPr>
        <sz val="9"/>
        <color rgb="FF1155CC"/>
        <rFont val="Century Gothic"/>
      </rPr>
      <t>https://drive.google.com/drive/folders/19rA3qK-hBFcYNqPGGmFJuhox54GX_OcP</t>
    </r>
  </si>
  <si>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</si>
  <si>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</si>
  <si>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</si>
  <si>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</si>
  <si>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</si>
  <si>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</si>
  <si>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</si>
  <si>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</si>
  <si>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t>1. *Publicación de Datos en la Plataforma de Datos Bogotá, y Datos Colombia.    Se actualizaron  los conjuntos de Datos en las 2 plataformas, que corresponde al primer semestre de 2024.                                                                                                                              2. Plan de apertura de Datos IDIGER. El documento se está actualizando. La guia de apertura en excel se está actualizando para el conjunto de datos de Primer Respondiente.</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</si>
  <si>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t>
    </r>
    <r>
      <rPr>
        <sz val="9"/>
        <color rgb="FF000000"/>
        <rFont val="Century Gothic"/>
      </rPr>
      <t xml:space="preserve">                                                                                                                                                                                                          </t>
    </r>
    <r>
      <rPr>
        <sz val="9"/>
        <color rgb="FF1155CC"/>
        <rFont val="Century Gothic"/>
      </rPr>
      <t>https://drive.google.com/drive/folders/1CdgLkLQeAfmJseUfjIDB6ROdPqS9qksw</t>
    </r>
  </si>
  <si>
    <t xml:space="preserve">Se evidencia el evance de la actividad  con el cumplimiento de la publicacion de datos en la Plataforma y actualización de comjunto de datos.
Pendiente el documento Metodología para la Identificación de Datos Abiertos.      </t>
  </si>
  <si>
    <r>
      <rPr>
        <b/>
        <sz val="9"/>
        <color theme="1"/>
        <rFont val="Century Gothic"/>
      </rPr>
      <t>06/09/2024.</t>
    </r>
    <r>
      <rPr>
        <sz val="9"/>
        <color theme="1"/>
        <rFont val="Century Gothic"/>
      </rPr>
      <t xml:space="preserve"> Se evidencia en la página web de la entidad los Datos Abiertos Bogotá Sistema de Transporte Vertical Idiger. Bogotá D.C 31/01/2024, fecha de modificación 30/06/2024, SUGA - Sistema Único de Gestión de Aglomeraciones de Público Idiger. Bogotá D... fecha de modificación 09/08/2024, Gestión Predial y Reasentamientos Idiger. Bogotá D.C 31/01/2024 fecha de modificación 30/06/2024, Bitácora de Emergencias Idiger. Bogotá D.C 31/01/2024 fecha de modificación 30/06/2024, SAB - Sistema de Alerta de Bogotá Idiger. Bogotá D.C 31/01/2024 fecha de modificación 30/06/2024.
- Se evidencia en datos abiertos Colombia el IDIGER actualizado 05/09/2024, con Vistas 873 y 33 descargas.
-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Por lo anterior se recomienda continuar con el avance en la elaboración de la Guia metodológica para la identificación de datos abiertos y Guia para la apertura de datos Abiertos del IDIGER elaboradas / actualizadas, y publicadas en el mapa de procesos de la página web institucional, con el fin de cumplir con el PTEP 2024.
</t>
    </r>
    <r>
      <rPr>
        <b/>
        <sz val="9"/>
        <color theme="6"/>
        <rFont val="Century Gothic"/>
      </rPr>
      <t>EN DESARROLLO</t>
    </r>
    <r>
      <rPr>
        <sz val="9"/>
        <color theme="1"/>
        <rFont val="Century Gothic"/>
      </rPr>
      <t xml:space="preserve">
</t>
    </r>
  </si>
  <si>
    <r>
      <rPr>
        <sz val="9"/>
        <color rgb="FF000000"/>
        <rFont val="Century Gothic"/>
      </rPr>
      <t xml:space="preserve">Drive
https://drive.google.com/drive/folders/1CdgLkLQeAfmJseUfjIDB6ROdPqS9qksw
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</si>
  <si>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</si>
  <si>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</si>
  <si>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</si>
  <si>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</si>
  <si>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</si>
  <si>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</si>
  <si>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</si>
  <si>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</si>
  <si>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Gobernanza de Datos, así:
1. Está en ejecución el plan y en espera de la contratación del Ing. Otálora.    Está en trámite la contratación, para actualizar estos documentos realizados y continuar con el cronograma y su implementación.                                                                                      a. Grado de Madurez en su versión final con Hojas de Ruta
b. Plan de Gobierno de Datos ajustado (Estratégia) y  con Hojas de Ruta 
c. Principio, Políticas y Lineamientos de Gobierno de Datos                                                                                                                                                                                                                                                                                                                                                                                                       2. La política de Gobernanza se envió a Planeación para su revisión y posterior publicación. Se reemplaza por la que se encuentra actualmente publicada v1 o del año 2018.
</t>
  </si>
  <si>
    <r>
      <rPr>
        <sz val="9"/>
        <rFont val="Century Gothic"/>
      </rPr>
      <t xml:space="preserve">                                                                                                                                                                                                                  2.                                                                                                                                                                        </t>
    </r>
    <r>
      <rPr>
        <sz val="9"/>
        <color rgb="FF1155CC"/>
        <rFont val="Century Gothic"/>
      </rPr>
      <t>https://drive.google.com/drive/folders/1SJ1c5mfwNbMCKCKnUUUe8pcpIDGX_0Ki</t>
    </r>
    <r>
      <rPr>
        <sz val="9"/>
        <rFont val="Century Gothic"/>
      </rPr>
      <t xml:space="preserve">                                   b.                                  </t>
    </r>
    <r>
      <rPr>
        <sz val="9"/>
        <color rgb="FF1155CC"/>
        <rFont val="Century Gothic"/>
      </rPr>
      <t>https://www.idiger.gov.co/documents/20182/325216/Pol%C3%ADtica+de+Gobierno+de+Datos.pdf</t>
    </r>
  </si>
  <si>
    <r>
      <rPr>
        <sz val="9"/>
        <color rgb="FF000000"/>
        <rFont val="Century Gothic"/>
      </rPr>
      <t xml:space="preserve">Se evidencia el avance de la actividad, con los documentos elaborados de grado de madurez, hojas de rutas  y Politica de Gobernanza.
</t>
    </r>
    <r>
      <rPr>
        <b/>
        <sz val="9"/>
        <color rgb="FF000000"/>
        <rFont val="Century Gothic"/>
      </rPr>
      <t xml:space="preserve">Recomendación: </t>
    </r>
    <r>
      <rPr>
        <sz val="9"/>
        <color rgb="FF000000"/>
        <rFont val="Century Gothic"/>
      </rPr>
      <t>Revisar la evidencia de la Politca de Gobierno de datos ya que el documento presentado en el link es del 2018</t>
    </r>
  </si>
  <si>
    <r>
      <rPr>
        <b/>
        <sz val="9"/>
        <color rgb="FF000000"/>
        <rFont val="Century Gothic"/>
      </rPr>
      <t xml:space="preserve">06/09/2024: </t>
    </r>
    <r>
      <rPr>
        <sz val="9"/>
        <color rgb="FF000000"/>
        <rFont val="Century Gothic"/>
      </rPr>
      <t xml:space="preserve">En el primer cuatrimestre se evidenció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 Para el seguimiento del segundo cuatrimestre, no se evidencia avance. 
Se recomienda continuar con el avance,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</si>
  <si>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https://drive.google.com/drive/folders/1SJ1c5mfwNbMCKCKnUUUe8pcpIDGX_0Ki</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</si>
  <si>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</si>
  <si>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 xml:space="preserve">Para el segundo cuatrimestre de 2024, se evidencia un avance en el cumplimiento de las acciones propuestas del 42%, por debajo del 66,66% en el cual deberia estar su cumplimiento. De 4 acciones en este componente, se evidencia avance de las 4 acciones. Se encuentran en términos para ser cumplidas en el tercer cuatrimestre de 2024. No se evidencian acciones incumplidas. 
Se genera una alerta y se recomienda continuar con el avance de las mismas con el fin de cumplir con el 100% del PTEP 2024.
</t>
  </si>
  <si>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</si>
  <si>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</si>
  <si>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</si>
  <si>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Acta de Comité Directivo donde se evidencie la revisión y aprobación del Plan de Acción de Participación Ciudadana en la Gestión Pública 2024.</t>
  </si>
  <si>
    <t xml:space="preserve">Fecha inicio: 1 de febrero de 2024
Fecha final: 31 de agosto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</si>
  <si>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</si>
  <si>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</si>
  <si>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</si>
  <si>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</si>
  <si>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Participación Ciudadana 2024, sin embargo, esta pendiente la presentación y posterior aprobación en el Comité Institucional de Gestión y Desempeño</t>
  </si>
  <si>
    <r>
      <rPr>
        <b/>
        <sz val="9"/>
        <color theme="1"/>
        <rFont val="Century Gothic"/>
      </rPr>
      <t xml:space="preserve">11/09/2024: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genera una alerta en el cumplimiento de esta actividad, debido a que se debió cumplir en el primer cuatrimestre. Lo anterior, podría ocasionar incumplimiento de la meta establecida en el PETEP 2024. 
</t>
    </r>
    <r>
      <rPr>
        <b/>
        <sz val="9"/>
        <color theme="1"/>
        <rFont val="Century Gothic"/>
      </rPr>
      <t xml:space="preserve">
</t>
    </r>
    <r>
      <rPr>
        <b/>
        <sz val="9"/>
        <color rgb="FFFF0000"/>
        <rFont val="Century Gothic"/>
      </rPr>
      <t>ACTIVIDAD INCUMPLIDA</t>
    </r>
  </si>
  <si>
    <r>
      <rPr>
        <sz val="9"/>
        <color theme="1"/>
        <rFont val="Century Gothic"/>
      </rPr>
      <t xml:space="preserve">Drive
</t>
    </r>
    <r>
      <rPr>
        <sz val="9"/>
        <color rgb="FF1155CC"/>
        <rFont val="Century Gothic"/>
      </rPr>
      <t>https://drive.google.com/drive/folders/18aP2puHMGA7MHFGG7GhCAMmiZ1x9omkM</t>
    </r>
  </si>
  <si>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</si>
  <si>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</si>
  <si>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</si>
  <si>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31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</si>
  <si>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</si>
  <si>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</si>
  <si>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1.1., del subcomponente 1</t>
  </si>
  <si>
    <r>
      <rPr>
        <b/>
        <sz val="9"/>
        <color rgb="FF000000"/>
        <rFont val="Century Gothic"/>
      </rPr>
      <t>11/09/2024.</t>
    </r>
    <r>
      <rPr>
        <sz val="9"/>
        <color rgb="FF000000"/>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</si>
  <si>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https://drive.google.com/drive/folders/1W1RCl0qOIkxwRmHvRB0BUh1i-I_moQsk</t>
    </r>
  </si>
  <si>
    <t>Difundir por medio de los canales de comunicación externos, los medios digitales institucionales como página web, redes sociales, invitando a la ciudadanía a que accedan a ellos.</t>
  </si>
  <si>
    <t xml:space="preserve"> * Link, capturas de pantalla o demás documentos que den cuenta de la divulgación por los canales de comunicación externos. Se realizará una divulgación por semestre.</t>
  </si>
  <si>
    <t xml:space="preserve">Fecha inicio: 1 de febrero de 2024
Fecha final: 15 de diciembre de 2024 </t>
  </si>
  <si>
    <t>Durante este peridodo se difundió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</si>
  <si>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</si>
  <si>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</si>
  <si>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</si>
  <si>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https://drive.google.com/drive/folders/1pq-dxbolmuZRWhaW0yUtU1YxZqOuaYUn</t>
    </r>
  </si>
  <si>
    <t xml:space="preserve">
Durante este peridodo se difundió por medio de los página web y redes sociales piezas graficas invitando a la ciudadanía a acceder a los medios digitales de la entidad
</t>
  </si>
  <si>
    <t>https://drive.google.com/drive/folders/1ga5hxggK_vReFMU1tInPqdRAaKLT26S0</t>
  </si>
  <si>
    <t>Se evidencia el cumplimiento de la actividad en un 70%, con los soportes presentados.</t>
  </si>
  <si>
    <r>
      <rPr>
        <b/>
        <sz val="9"/>
        <color rgb="FF000000"/>
        <rFont val="Century Gothic"/>
      </rPr>
      <t xml:space="preserve">11/09/2024. </t>
    </r>
    <r>
      <rPr>
        <sz val="9"/>
        <color rgb="FF000000"/>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resguardarse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</si>
  <si>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https://drive.google.com/drive/folders/1ga5hxggK_vReFMU1tInPqdRAaKLT26S0</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</si>
  <si>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</si>
  <si>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</si>
  <si>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Acta de Comité Directivo donde se evidencie la revisión y aprobación del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</si>
  <si>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</si>
  <si>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Gestión del Conocimiento y la Innovación 2024, sin embargo, esta pendiente la presentación y posterior aprobación en el Comité Institucional de Gestión y Desempeño</t>
  </si>
  <si>
    <t>* Plan de Acción Politica Gestión del Conocimiento y la Innovación 2024</t>
  </si>
  <si>
    <r>
      <rPr>
        <b/>
        <sz val="9"/>
        <color rgb="FF000000"/>
        <rFont val="Century Gothic"/>
      </rPr>
      <t>11/09/2024.</t>
    </r>
    <r>
      <rPr>
        <sz val="9"/>
        <color rgb="FF000000"/>
        <rFont val="Century Gothic"/>
      </rPr>
      <t xml:space="preserve"> Para el presente seguimiento, no se evidencia ningún avance en la construcción del Plan de Gestión del Conocimiento y la Innovación 2024.
Se genera una alerta por el cumplimiento de esta actividad, debido a que se debió realizar en el segundo cuatrimestre. Lo anterior, podría ocasionar incumplimiento de la meta establecida en el PETEP 2024
Se recomienda continuar con el avance de la actividad, con el fin de cumplir con el PTEP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</si>
  <si>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https://drive.google.com/drive/folders/1FSmkXGGIKyh395oPuxz78PwalIHXpzG8</t>
    </r>
  </si>
  <si>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</si>
  <si>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</si>
  <si>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t>Fecha inicio: 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</si>
  <si>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</si>
  <si>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2.1., del subcomponente 2</t>
  </si>
  <si>
    <r>
      <rPr>
        <b/>
        <sz val="9"/>
        <color theme="1"/>
        <rFont val="Century Gothic"/>
      </rPr>
      <t>11/09/2024.</t>
    </r>
    <r>
      <rPr>
        <sz val="9"/>
        <color theme="1"/>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</si>
  <si>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https://drive.google.com/drive/folders/1_-o2Bot3egCnRx-dgIH5lRnWNvZxwtuX</t>
    </r>
  </si>
  <si>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</si>
  <si>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r>
      <rPr>
        <sz val="11"/>
        <color rgb="FF000000"/>
        <rFont val="Century Gothic"/>
      </rPr>
      <t xml:space="preserve">Para el segundo cuatrimestre de 2024, se evidencia un avance en el cumplimiento de las acciones propuestas del 20%. De 5 acciones en este componente, se evidencia el cumplimiento de 1 acción (1.3). Se evidencian acciones incumplidas (1.1, 2.1). Las demás acciones que hacen parte de este componente se encuentran en términos para ser cumplidas en el tercer cuatrimestre de 2024. 
</t>
    </r>
    <r>
      <rPr>
        <sz val="11"/>
        <color rgb="FFFF0000"/>
        <rFont val="Century Gothic"/>
      </rPr>
      <t xml:space="preserve">Se genera una alerta en el cumplimiento de las actividades (1.1, 2.1), debido a que se debieron cumplir en el segundo cuatrimestre de 2024. </t>
    </r>
    <r>
      <rPr>
        <sz val="11"/>
        <color rgb="FF000000"/>
        <rFont val="Century Gothic"/>
      </rPr>
      <t xml:space="preserve">
Se recomienda continuar con el avance de las actividades de este componente, con el fin de cumplir con el 100% del PTEP 2024.
</t>
    </r>
  </si>
  <si>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</si>
  <si>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</si>
  <si>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</si>
  <si>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</si>
  <si>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</si>
  <si>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</si>
  <si>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</si>
  <si>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</si>
  <si>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El plan de integridad se publicó a corte 31 de enero de 2024, el mismo se encuentra dentro del documento Plan estrategico de Talento Humano y en el Programa de Transparencia y Ética Pública en su componente 7</t>
  </si>
  <si>
    <t>e4d72426-19a1-4ebf-9ff8-79fe3e4708dd (idiger.gov.co)</t>
  </si>
  <si>
    <t xml:space="preserve">Se da cumplimiento al 100% de esta actividad con los soportes presentados .
</t>
  </si>
  <si>
    <r>
      <rPr>
        <b/>
        <sz val="9"/>
        <color rgb="FF000000"/>
        <rFont val="Century Gothic"/>
      </rPr>
      <t xml:space="preserve">10/09/2024. </t>
    </r>
    <r>
      <rPr>
        <sz val="9"/>
        <color rgb="FF000000"/>
        <rFont val="Century Gothic"/>
      </rPr>
      <t xml:space="preserve">Se evidencia en el Link de Transparencia la ¨Plan estratégico de Talento Humano¨ Código TH-PL-01 V1 DEL 30/01/2024, que define el Plan de Integridad para la vigencia 2024.
</t>
    </r>
    <r>
      <rPr>
        <b/>
        <sz val="9"/>
        <color rgb="FF4F81BD"/>
        <rFont val="Century Gothic"/>
      </rPr>
      <t>ACTIVIDAD CUMPLIDA</t>
    </r>
  </si>
  <si>
    <t>chrome-extension://efaidnbmnnnibpcajpcglclefindmkaj/https://www.idiger.gov.co/documents/20182/1436594/Plan+Estrat%C3%A9gico+de+Talento+Humano+V1.pdf/e4d72426-19a1-4ebf-9ff8-79fe3e4708dd</t>
  </si>
  <si>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</si>
  <si>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</si>
  <si>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</si>
  <si>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</si>
  <si>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r>
      <rPr>
        <sz val="9"/>
        <color rgb="FF000000"/>
        <rFont val="Century Gothic"/>
      </rPr>
      <t xml:space="preserve">No se evidencian avances en la presente actividad.
</t>
    </r>
    <r>
      <rPr>
        <b/>
        <sz val="9"/>
        <color rgb="FF000000"/>
        <rFont val="Century Gothic"/>
      </rPr>
      <t>Recomendación:</t>
    </r>
    <r>
      <rPr>
        <sz val="9"/>
        <color rgb="FF000000"/>
        <rFont val="Century Gothic"/>
      </rPr>
      <t xml:space="preserve"> Se recomienda solicitar a la Oficina Asesora de Planeación el ajuste en la fecha final de entrega de la presente actividad y proceder con su cumplimiento en el tercer cuatrimestre de 2024, para cumplimiento del PTEP</t>
    </r>
  </si>
  <si>
    <r>
      <rPr>
        <b/>
        <sz val="9"/>
        <color rgb="FF000000"/>
        <rFont val="Century Gothic"/>
      </rPr>
      <t>10/09/2024:</t>
    </r>
    <r>
      <rPr>
        <sz val="9"/>
        <color rgb="FF000000"/>
        <rFont val="Century Gothic"/>
      </rPr>
      <t xml:space="preserve"> No se evidencian avances en la actividad para este periodo de evaluación. 
Se recomienda continuar y culminar la actividad con el fin de cumplir la meta establecida en el PTEP 2024.
</t>
    </r>
    <r>
      <rPr>
        <b/>
        <sz val="9"/>
        <color rgb="FFFF0000"/>
        <rFont val="Century Gothic"/>
      </rPr>
      <t>ACTIVIDAD INCUMPLIDA</t>
    </r>
  </si>
  <si>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</si>
  <si>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</si>
  <si>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</si>
  <si>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</si>
  <si>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 xml:space="preserve">Se realiza convocatoria para conformar el equipo de gestores </t>
  </si>
  <si>
    <t>Correo de convocatoria</t>
  </si>
  <si>
    <t>Aunque se reporta como cumplida la actividad, no se colocan las evidencias que soportan el desarrollo de esta por lo tanto deben colocar los repectivos soportes acorde a los productos establecidos que para el caso es:
Link, capturas de pantalla o documentos que dan cuenta de la divulgación de la convocatoria por canales de comunicación internos.</t>
  </si>
  <si>
    <r>
      <rPr>
        <b/>
        <sz val="9"/>
        <color rgb="FF000000"/>
        <rFont val="Century Gothic"/>
      </rPr>
      <t xml:space="preserve">10/09/2024. </t>
    </r>
    <r>
      <rPr>
        <sz val="9"/>
        <color rgb="FF000000"/>
        <rFont val="Century Gothic"/>
      </rPr>
      <t>Se evidencia el cumplimiento de la actividad mediante:</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t>
    </r>
    <r>
      <rPr>
        <b/>
        <sz val="9"/>
        <color rgb="FF4F81BD"/>
        <rFont val="Century Gothic"/>
      </rPr>
      <t xml:space="preserve">ACTIVIDAD CUMPLIDA  </t>
    </r>
    <r>
      <rPr>
        <sz val="9"/>
        <color rgb="FF000000"/>
        <rFont val="Century Gothic"/>
      </rPr>
      <t xml:space="preserve">      </t>
    </r>
  </si>
  <si>
    <t>https://drive.google.com/drive/folders/1_DdnwT1xHB4YsHEuWfVL-8ISe7IIea-1</t>
  </si>
  <si>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</si>
  <si>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</si>
  <si>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31 de julio de 2024 </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</si>
  <si>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</si>
  <si>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</si>
  <si>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Acto administrativo de equipo de gestores vigencia 2024 </t>
  </si>
  <si>
    <t>Resolucion 274 de 2024 y correo electronico de divulgacion</t>
  </si>
  <si>
    <t>Aunque se reporta como cumplida la actividad, no se colocan las evidencias que soportan el desarrollo de esta por lo tanto deben colocar los repectivos soportes acorde a los productos establecidos que para el caso son:
*Acto administrativo o documento equivalente actualizado.
* Evidencia de divulgación del nuevo equipo de gestores de integridad por canales de comunicación internos</t>
  </si>
  <si>
    <r>
      <rPr>
        <b/>
        <sz val="9"/>
        <color rgb="FF000000"/>
        <rFont val="Century Gothic"/>
      </rPr>
      <t xml:space="preserve">10/09/2024. </t>
    </r>
    <r>
      <rPr>
        <sz val="9"/>
        <color rgb="FF000000"/>
        <rFont val="Century Gothic"/>
      </rPr>
      <t>Se evidencia el cumplimento parcial de la actividad:
Acto administrativo o documento equivalente actualizado.</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No se evidencia de divulgación del nuevo equipo de gestores de integridad por canales de comunicación internos a los funcionarios del idiger.
Se recomienda continuar y culminar la actividad con el fin de cumplir la meta establecida en el PTEP 2024.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</si>
  <si>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https://drive.google.com/drive/folders/1PGF9Q4qMEyvytqm1otXflU89q-lMGsDy</t>
    </r>
  </si>
  <si>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</si>
  <si>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</si>
  <si>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</si>
  <si>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</si>
  <si>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</si>
  <si>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realizó una primera convocatoria </t>
  </si>
  <si>
    <t>Se anexa comunicacion y listado de asistencia</t>
  </si>
  <si>
    <t>No se evidencian avances en la presente actividad, Es necesario revisar el cumplimiento de esta actividad para avanzar en la ejcución del PTEP</t>
  </si>
  <si>
    <r>
      <rPr>
        <b/>
        <sz val="9"/>
        <color rgb="FF000000"/>
        <rFont val="Century Gothic"/>
      </rPr>
      <t xml:space="preserve">10/09/2024. </t>
    </r>
    <r>
      <rPr>
        <sz val="9"/>
        <color rgb="FF000000"/>
        <rFont val="Century Gothic"/>
      </rPr>
      <t xml:space="preserve">Se evidencia el avance de la acción:
- Invitación del Curso Código de integridad ¨Estimado (a) servidor (a) ya se encuentra disponible el curso de código de integridad, no olvides realizarlo del correo bienestarycapacitación@idiger.gov.co a funcionariosidiger@idiger.gov.co del día 06/06/2024 
- Se evidencia archivo de excel con la participación de funcionarios reporte Aula Virtual pero sin fecha para poder ver su cumplimiento
No se evidencia ninguna certificación que de avance y cumplimiento de la acción.
Se recomienda continuar con su avance con el fin de cumplir con la meta establecida de esta actividad.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</si>
  <si>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https://drive.google.com/drive/folders/1Ll8W70bh5gyErQxiQuqI8bnuTPRD7wqy</t>
    </r>
  </si>
  <si>
    <t>1.6</t>
  </si>
  <si>
    <t>Medir el grado de apropiación de los valores del código de integridad a través del módulo virtual.</t>
  </si>
  <si>
    <t>* Informe con análisis de los resultados de la evaluación del módulo virtual.</t>
  </si>
  <si>
    <t>Gestores de Integridad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</si>
  <si>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</si>
  <si>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de cumplimiento al Informe con análisis de los resultados de la evaluación del módulo virtual y mida el grado de apropiación de los valores del código de integridad en el IDIGER.
Se recomienda continuar con su avance con el fin de cumplir con la meta establecida de esta actividad.
</t>
    </r>
    <r>
      <rPr>
        <b/>
        <sz val="9"/>
        <color rgb="FFFF0000"/>
        <rFont val="Century Gothic"/>
      </rPr>
      <t>ACTIVIDAD INCUMPLIDA</t>
    </r>
  </si>
  <si>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</si>
  <si>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</si>
  <si>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</si>
  <si>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</si>
  <si>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física o virtual e Informe con análisis de resultados que cumpla con la meta  ¨posible inclusión de nuevos valores dentro del código de integridad¨. 
Se recomienda continuar con su avance con el fin de cumplir con la meta establecida de esta actividad y cumplir el PETEP 2024
</t>
    </r>
    <r>
      <rPr>
        <b/>
        <sz val="9"/>
        <color rgb="FFFF0000"/>
        <rFont val="Century Gothic"/>
      </rPr>
      <t>ACTIVIDAD INCUMPLIDA</t>
    </r>
  </si>
  <si>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</si>
  <si>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</si>
  <si>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</si>
  <si>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</si>
  <si>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</si>
  <si>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</si>
  <si>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10/09/2024. </t>
    </r>
    <r>
      <rPr>
        <sz val="9"/>
        <color rgb="FF000000"/>
        <rFont val="Century Gothic"/>
      </rPr>
      <t xml:space="preserve">No se evidencia avance de la acción que dé cumplimiento a la actividad * Mínimo 4 difusiones y/o sensibilizaciones (1 por trimestre) - Evidencia de publicación de piezas gráficas, videos, carteleras digitales o carteleras físicas)
Se recomienda continuar con su avance con el fin de cumplir con la meta establecida de esta actividad y cumplir el PETEP 2024
</t>
    </r>
    <r>
      <rPr>
        <b/>
        <sz val="9"/>
        <color rgb="FF9BBB59"/>
        <rFont val="Century Gothic"/>
      </rPr>
      <t>EN DESARROLLO</t>
    </r>
  </si>
  <si>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</si>
  <si>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</si>
  <si>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</si>
  <si>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</si>
  <si>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Listado de asistencia, capturas de pantalla, documentos o registro fotográfico de las 3 actividades realizadas (1 por cuatrimestre) que desarrolle actividades pedagógicas y lúdicas para la apropiación por parte de servidores y contratistas de los valores del código de integridad en el IDIGER
Se recomienda continuar con su avance con el fin de cumplir con la meta establecida de esta actividad y cumplir el PETEP 2024
</t>
    </r>
    <r>
      <rPr>
        <b/>
        <sz val="9"/>
        <color rgb="FF9BBB59"/>
        <rFont val="Century Gothic"/>
      </rPr>
      <t>EN DESARROLLO</t>
    </r>
  </si>
  <si>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</si>
  <si>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</si>
  <si>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</si>
  <si>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</si>
  <si>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Una (1) capacitación por semestre (Listado de asistencia y presentación) sobre el Código de Integridad
Se recomienda continuar con su avance con el fin de cumplir con la meta establecida de esta actividad y cumplir el PETEP 2024
</t>
    </r>
    <r>
      <rPr>
        <b/>
        <sz val="9"/>
        <color rgb="FF9BBB59"/>
        <rFont val="Century Gothic"/>
      </rPr>
      <t>EN DESARROLLO</t>
    </r>
  </si>
  <si>
    <t>1.11</t>
  </si>
  <si>
    <t>Realizar encuentros para exponer casos reales  (dilemas morales) por parte de los servidores</t>
  </si>
  <si>
    <t>* Un (1) encuentro en el año (Presentación (si aplica) y listados de asistencia)
*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</si>
  <si>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</si>
  <si>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 (1) encuentro en el año (Presentación (si aplica) y listados de asistencia) e Informe con análisis y conclusiones del encuentro para exponer casos reales  (dilemas morales) por parte de los servidores.
Se recomienda continuar con su avance con el fin de cumplir con la meta establecida de esta actividad y cumplir el PETEP 2024
</t>
    </r>
    <r>
      <rPr>
        <b/>
        <sz val="9"/>
        <color rgb="FFFF0000"/>
        <rFont val="Century Gothic"/>
      </rPr>
      <t>ACTIVIDAD INCUMPLIDA</t>
    </r>
  </si>
  <si>
    <t>1.12</t>
  </si>
  <si>
    <t>Analizar la posibilidad de actualizar los manuales de funciones de los empleos de la planta de personal de la entidad, incorporando las actitudes, valores y conductas definidas en el Código de Integridad</t>
  </si>
  <si>
    <t>*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</si>
  <si>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</si>
  <si>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Informe con análisis y conclusiones donde se analice la posibilidad de actualizar los manuales de funciones de los empleos de la planta de personal de la entidad, incorporando las actitudes, valores y conductas definidas en el Código de Integridad.
Se recomienda continuar con su avance con el fin de cumplir con la meta establecida de esta actividad y cumplir el PETEP 2024
</t>
    </r>
    <r>
      <rPr>
        <b/>
        <sz val="9"/>
        <color rgb="FFFF0000"/>
        <rFont val="Century Gothic"/>
      </rPr>
      <t>ACTIVIDAD INCUMPLIDA</t>
    </r>
  </si>
  <si>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</si>
  <si>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</si>
  <si>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</si>
  <si>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</si>
  <si>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(mínimo 1 por semestre) e Informe con análisis de resultados de la encuesta de percepción de las actividades realizadas en referencia con la apropiación del código de integridad en el IDIGER.
Se recomienda continuar con su avance con el fin de cumplir con la meta establecida de esta actividad y cumplir el PETEP 2024
</t>
    </r>
    <r>
      <rPr>
        <b/>
        <sz val="9"/>
        <color rgb="FF9BBB59"/>
        <rFont val="Century Gothic"/>
      </rPr>
      <t>EN DESARROLLO</t>
    </r>
  </si>
  <si>
    <t>1.14</t>
  </si>
  <si>
    <t>Realizar informe que contenga el análisis de incorporar elementos de integridad pública en los procesos de contratación con personas jurídicas</t>
  </si>
  <si>
    <t>* Informe con análisis y conclusiones.</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</si>
  <si>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</si>
  <si>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</si>
  <si>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</si>
  <si>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</si>
  <si>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https://docs.google.com/document/d/1XJ8eywlMYUfXhXZHug5p8f0bvhrV0Vj-/edit</t>
    </r>
  </si>
  <si>
    <t>Fue realizado el informe que contiene el análisis de incorporar elementos de integridad pública en los procesos de contratación con personas jurídicas de acuerdo a los documentos analizados, fue remitido a líderes de proceso para revisión el 30 de Julio de 2024 con el de adicionar información que desde el proceso consideren pertinente</t>
  </si>
  <si>
    <t>https://drive.google.com/drive/u/0/folders/1iZiCJYVtWSzZ9tEkEpBSlpePqviQzQkG</t>
  </si>
  <si>
    <t>Se evidencia el avance de la actividad en un 90% , queda pendiente las observaciones de los lideres de proceso para completar el documento y cumplir al 100% esta actividad.</t>
  </si>
  <si>
    <r>
      <rPr>
        <b/>
        <sz val="9"/>
        <color rgb="FF000000"/>
        <rFont val="Century Gothic"/>
      </rPr>
      <t>10/09/2024.</t>
    </r>
    <r>
      <rPr>
        <sz val="9"/>
        <color rgb="FF000000"/>
        <rFont val="Century Gothic"/>
      </rPr>
      <t xml:space="preserve"> Se evidencia avance de la acción Borrador del Informe Análisis de Incorporación elementos de integridad pública en los procesos de contratación con personas jurídicas, informe sustentado mediante la guía de asuntos corporativos en los procesos de contratación G-ACPC-02 - Colombia compra eficiente. Se encuentra en etapa de aprobación por parte de los líderes de procesos.
Se recomienda continuar con su avance con el fin de cumplir con la meta establecida de esta actividad y cumplir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</si>
  <si>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https://drive.google.com/drive/folders/1iZiCJYVtWSzZ9tEkEpBSlpePqviQzQkG</t>
    </r>
  </si>
  <si>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</si>
  <si>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</si>
  <si>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</si>
  <si>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t>Subdirección Corporativa (Gestión del Talento Humano)
Oficna Jurudica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</si>
  <si>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</si>
  <si>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Procedimiento, guía o instructivo elaborado y publicado en el mapa de procesos de la página web institucional y Link, captura de pantalla o documento que demuestre la divulgación del procedimiento, guía o instructivo a través de los canales de comunicación internos y externos para el manejo de las denuncias asociadas a temas de corrupción en el IDIGER.
Se recomienda continuar con su avance con el fin de cumplir con la meta establecida de esta actividad y cumplir el PETEP 2024
</t>
    </r>
    <r>
      <rPr>
        <b/>
        <sz val="9"/>
        <color rgb="FF9BBB59"/>
        <rFont val="Century Gothic"/>
      </rPr>
      <t>EN DESARROLLO</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</si>
  <si>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</si>
  <si>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</si>
  <si>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</si>
  <si>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</si>
  <si>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</si>
  <si>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t xml:space="preserve">* El 17 de junio de 2024, se divulgó por correo masivo interno, la pieza gráfica preventiva, de posible incursión el faltas disciplinarias, relacionadas con la temática de derecho de petición.
* Se han divulgado cinco (5) clásulas disciplinarias, bajo la campaña píldoras disciplinarias, a fin de prevenir la incursión en faltas disciplinarias, en temas de derecho de petición,  conflicto de intereses, actualización de sideap bienes y rentas y conflicto de intereses, deber de tratar con respeto e imparcialidad y acoso laboral, Las mismas se publicaron en los meses de mayo, junio, julio y agosto de 2024.   
* En materia preventiva  disciplinaria se han  desarrollado  dos (2) charlas  presenciales:  una en el mes de abril y primeros días de mayo sobre manejo de peticiones ciudadanas- derechos de petición y la otra el 22 de mayo sobre extralimaitación de funciones .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</si>
  <si>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</si>
  <si>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que dé cumplimiento a la actividad ¨Definir e implementar una estrategia de divulgación, en materia preventiva disciplinaria, dirigida a los funcionarios y colaboradores¨. 
Se recomienda continuar con su avance con el fin de cumplir con la meta establecida de esta actividad y culminar el PETEP 2024
</t>
    </r>
    <r>
      <rPr>
        <b/>
        <sz val="9"/>
        <color rgb="FF9BBB59"/>
        <rFont val="Century Gothic"/>
      </rPr>
      <t>EN DESARROLLO</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</si>
  <si>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</si>
  <si>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</si>
  <si>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</si>
  <si>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</si>
  <si>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</si>
  <si>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 El 17 de junio de 2024, se divulgó por correo masivo interno, la pieza gráfica preventiva, de posible incursión el faltas disciplinarias, relacionadas con la temática de derecho de petición.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</si>
  <si>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</si>
  <si>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</si>
  <si>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</si>
  <si>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https://drive.google.com/drive/folders/1i2YDeZQrDYWOxoG0lZNp7xOoG8EqqVbD</t>
    </r>
    <r>
      <rPr>
        <sz val="9"/>
        <color rgb="FF000000"/>
        <rFont val="Century Gothic"/>
      </rPr>
      <t xml:space="preserve">
</t>
    </r>
  </si>
  <si>
    <r>
      <rPr>
        <b/>
        <sz val="9"/>
        <color rgb="FF000000"/>
        <rFont val="Century Gothic"/>
      </rPr>
      <t>10/09/2024.</t>
    </r>
    <r>
      <rPr>
        <sz val="9"/>
        <color rgb="FF000000"/>
        <rFont val="Century Gothic"/>
      </rPr>
      <t xml:space="preserve"> No se evidencia avance que dé cumplimiento a la actividad ¨Implementar acciones para la identificación y gestión de conflictos de interés¨. 
Se recomienda continuar con su avance con el fin de cumplir con la meta establecida de esta actividad y culminar el PETEP 2024
</t>
    </r>
    <r>
      <rPr>
        <b/>
        <sz val="9"/>
        <color rgb="FF9BBB59"/>
        <rFont val="Century Gothic"/>
      </rPr>
      <t>EN DESARROLLO</t>
    </r>
  </si>
  <si>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</si>
  <si>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</si>
  <si>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</si>
  <si>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</si>
  <si>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</si>
  <si>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https://drive.google.com/drive/folders/1wI6z9_uekctqZsD0znX6u2xg-jzQLalk</t>
    </r>
  </si>
  <si>
    <t>Se realizó investigación con profesional de talento humano Leonardo Bermudez, hicimos varias reuniones para saber como lo estaban haciendo  en otras entidades y se proyectó cartilla, nos encontramos en espera de revisión y comentarios para publicación</t>
  </si>
  <si>
    <t>https://drive.google.com/drive/u/0/folders/1jnmzpHGOBtpNM-H-2r1A_HP6hf9SKL1U</t>
  </si>
  <si>
    <t>Se evidencia el avance de la actividad en un 90% , queda pendiente las observaciones y comentarios  para completar el documento y cumplir al 100% esta actividad.</t>
  </si>
  <si>
    <r>
      <rPr>
        <b/>
        <sz val="9"/>
        <color theme="1"/>
        <rFont val="Century Gothic"/>
      </rPr>
      <t xml:space="preserve">10/09/2024. </t>
    </r>
    <r>
      <rPr>
        <sz val="9"/>
        <color theme="1"/>
        <rFont val="Century Gothic"/>
      </rPr>
      <t xml:space="preserve">Se evidencia avance del documento ¨Guía de Conflictos de Intereses¨.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</si>
  <si>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https://drive.google.com/drive/folders/1jnmzpHGOBtpNM-H-2r1A_HP6hf9SKL1U</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</si>
  <si>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</si>
  <si>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</si>
  <si>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de Control Disciplinario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</si>
  <si>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</si>
  <si>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</si>
  <si>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</si>
  <si>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</si>
  <si>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https://drive.google.com/drive/folders/1eqB5Gs3tqLodXw409eD121_Z1VYAYYIG</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</si>
  <si>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</si>
  <si>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https://drive.google.com/drive/u/0/folders/1HWcTKwBX9HLrpMeDchw85JEK8it6v27y</t>
  </si>
  <si>
    <r>
      <rPr>
        <sz val="9"/>
        <color rgb="FF000000"/>
        <rFont val="Century Gothic"/>
      </rPr>
      <t xml:space="preserve">La Oficina de Planeación dió respuesta a esta solicitud mediante correo electrónico,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</si>
  <si>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10/09/2024.</t>
    </r>
    <r>
      <rPr>
        <sz val="9"/>
        <color theme="1"/>
        <rFont val="Century Gothic"/>
      </rPr>
      <t xml:space="preserve"> Se evidencia avance de esta actividad:
- Correo Electrónico del día 23/08/2024 de Jurídica a Control Disciplinario Interno, con el fin de desarrollar un Acto administrativo o documento equivalente que contenga los responsables y sus responsabilidades en conjunto con las dos áreas.
- Correo Electrónico del día 23/08/2024 de Jurídica a Oficina Asesora de Planeación, solicitando asesoramiento para desarrollar el Acto administrativo o documento equivalente que contenga los responsables y sus responsabilidades en conjunto con las dos áreas, que permita desarrollar las acciones institucionales enfocadas en la prevención de conflictos de interés.
Se recomienda continuar con su avance con el fin de cumplir con la meta establecida de esta actividad y culminar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</si>
  <si>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https://drive.google.com/drive/folders/1Shi2_NT6yINhKuqEjuI2tDZdWQiFoWvB</t>
    </r>
  </si>
  <si>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</si>
  <si>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</si>
  <si>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</si>
  <si>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</si>
  <si>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</si>
  <si>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electrónicó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</si>
  <si>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</si>
  <si>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https://drive.google.com/drive/folders/1aumkWMZoEoWVB-XZEsAkhb8i2pEYmXlL</t>
    </r>
  </si>
  <si>
    <t>En el mes de junio se efectuó capacitación sobre conflicto de intereses y buenas prácticas anticorrupción</t>
  </si>
  <si>
    <t>https://drive.google.com/drive/u/0/folders/1Wnul9hMeF1WqWFeHbF62JSX0zNnOFFIk</t>
  </si>
  <si>
    <t>Se evidencia el avance de la actividad con los soporte presentados</t>
  </si>
  <si>
    <r>
      <rPr>
        <b/>
        <sz val="9"/>
        <color theme="1"/>
        <rFont val="Century Gothic"/>
      </rPr>
      <t>11/09/2024.</t>
    </r>
    <r>
      <rPr>
        <sz val="9"/>
        <color theme="1"/>
        <rFont val="Century Gothic"/>
      </rPr>
      <t xml:space="preserve"> Se evidencia acta de reunión virtual del día 27/06/2024 donde se trataron temas ¨Verificación y Seguimiento Actividades Programa de Transparencia y Ética pública - PETEP¨. Se evidencia lista de asistencia de la capacitación Conflicto de Interés con la participación de 40 asistentes. Se evidencia presentación Power Point donde se trataron los siguientes temas ¨ 1. Supervisión, 2. Liquidaciones, 3. Urgencia Manifiesta, 4. Conflicto de Intereses y Buenas prácticas Anticorrupción - junio 2024¨.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</si>
  <si>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https://drive.google.com/drive/folders/1Wnul9hMeF1WqWFeHbF62JSX0zNnOFFIk</t>
    </r>
  </si>
  <si>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</si>
  <si>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</si>
  <si>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</si>
  <si>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t>* soporte correo electronicó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</si>
  <si>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</si>
  <si>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https://drive.google.com/drive/folders/1a-K5soQV6DVAgJtWPUJrO5bYilCkv9pk</t>
    </r>
  </si>
  <si>
    <t xml:space="preserve">Se difundieron varias piezas comunicativas asociadas a la importancia de la declaración de conflictos de intereses e impedimentos y recusaciones </t>
  </si>
  <si>
    <t>https://drive.google.com/drive/u/0/folders/14YRc3O5v8QE5Mi7yqj-2NRkR-Ii6fMs2</t>
  </si>
  <si>
    <t>Se evidencia el cumplimiento del 100% de la actividad con los soportes de piezas comunicativas asociadas a la importancia de conflictos de intereses e impedimentos y recusaciones</t>
  </si>
  <si>
    <r>
      <rPr>
        <b/>
        <sz val="9"/>
        <color theme="1"/>
        <rFont val="Century Gothic"/>
      </rPr>
      <t>11/09/2024.</t>
    </r>
    <r>
      <rPr>
        <sz val="9"/>
        <color theme="1"/>
        <rFont val="Century Gothic"/>
      </rPr>
      <t xml:space="preserve"> Se evidencia mediante capturas de pantalla, las siguientes actividades:
- Correo electrónico de comunicación interna a los funcionarios del día 19/07/2024 !Queda poco tiempo! para realizar la actualización de la declaración de bienes y rentas y declaración de conflictos de intereses e impedimentos del SIPEAP!.
- Correo electrónico de comunicación interna a los funcionarios del día 19/06/2024 !En vivo Declaración de bienes y rentas y conflicto de intereses SIDEAP!.
- Correo electrónico de comunicación interna a los funcionarios del día 17/06/2024 !Ingresa al Sideap y realiza tu declaración!
- Correo electrónico de comunicación interna a los funcionarios del dia 4/06/2024 !Ya puedes realizar la Declaración de Bienes y Rentas y Conflictos de Intereses en el SIDEAP!
- Correo electrónico de comunicación interna a los funcionarios del día 22/05/2024 !Conéctate Conoce como realizar la Declaración de Conflicto de Intereses!
- Correo electrónico de comunicación interna a los funcionarios del día 26/07/2024 !Atención queda 5 días para el deber de cumplir con la actualización de la declaraciónde Bienes y Rentas y Conflicto de Intereses en el SIDEAP!
- Correo electrónico de comunicación interna a los funcionarios del día 30/07/2024 !Atención queda 1 día para el deber de cumplir con la actualización de la declaraciónde Bienes y Rentas y Conflicto de Intereses en el SIDEAP!
- Correo electrónico de comunicación interna a los funcionarios del día 12/07/2024 !Se acaba el tiempo Ingresa al SIDEAP y realiza tu declaración!
Se recomienda continuar con su avance con el fin de cumplir con la meta establecida de esta actividad y culminar el PETEP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</si>
  <si>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https://drive.google.com/drive/folders/14YRc3O5v8QE5Mi7yqj-2NRkR-Ii6fMs2</t>
    </r>
  </si>
  <si>
    <t>3.6</t>
  </si>
  <si>
    <t>Realizar seguimiento y control a la gestión de conflictos de intereses, impedimentos y recusaciones</t>
  </si>
  <si>
    <t>* Acta de reunión del grupo asignado para conflicto de interés (1 reunión por semestre como mínimo)</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</si>
  <si>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</si>
  <si>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</si>
  <si>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https://drive.google.com/drive/folders/1Vy9ylNjIUqrCiptVE7K6k9PFKPcOZyyQ</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</si>
  <si>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</si>
  <si>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https://drive.google.com/drive/u/0/folders/1rflbkcuy8c-OGqcChtr0X5A4RcFoHUfQ</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</si>
  <si>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</si>
  <si>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</si>
  <si>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https://drive.google.com/drive/folders/1rflbkcuy8c-OGqcChtr0X5A4RcFoHUfQ</t>
    </r>
  </si>
  <si>
    <t>3.7</t>
  </si>
  <si>
    <t>Revisar las denuncias sobre hechos de corrupción asociados a conflictos de intereses recibidas a través del canal de PQRSD y de los canales internos dispuestos por la entidad con el fin de redireccionarlas según el procedimiento adoptado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</si>
  <si>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</si>
  <si>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https://drive.google.com/drive/folders/1CyARKnK87MB_VWqg6sqNzj7RP2eL53Rj</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</si>
  <si>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Tambien es importante indicar que de acuerdo a consulta efectuada en atención y servicio al ciudadano, para saber a quien se dirigian las denuncias, nos informaron que se envian a la oficina de control interno disciplinario, por lo que esta actividad debe ser verificada si la responsabilidad directa si recae en las areas de talento humano y oficina jurídica, o por competencias es de responsabilidad de la oficina de control interno disciplinario. Solicitamos por favor apoyo con esta aclaración</t>
    </r>
  </si>
  <si>
    <t>https://drive.google.com/drive/u/0/folders/1IrazSsKbM4gJn9wcexA4hLfcLtt6-E7I</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</si>
  <si>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</si>
  <si>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sz val="9"/>
        <color rgb="FF9BBB59"/>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</si>
  <si>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https://drive.google.com/drive/folders/1IrazSsKbM4gJn9wcexA4hLfcLtt6-E7I</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</si>
  <si>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</si>
  <si>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</si>
  <si>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</si>
  <si>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</si>
  <si>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</si>
  <si>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</si>
  <si>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</si>
  <si>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https://docs.google.com/spreadsheets/d/1gd7YEQ8lTzGwHHru811YQgSnNhMDjRFM/edit#gid=1535884372</t>
    </r>
  </si>
  <si>
    <t xml:space="preserve">Se garantiza que las hojas de vida de todos los servidores y contratistas están cargadas y actualizadas en SIDEAP. Este proceso es continuo y se revisa periódicamente desde cada una de las áreas, para asegurar que la información esté completa y al día. SE ADJUNTA BASE DE DATOS SIDEAP  - CTOS
</t>
  </si>
  <si>
    <t>https://drive.google.com/drive/u/0/folders/1CII6vghNwyS4AD8vVB_s-DXEPuW3o7dW</t>
  </si>
  <si>
    <t>Se evidencia el cumplimiento de la actividad acorde al cudro de verificación de Hojas de vida del SIDEAP. Continuar con la revisión acorde a las necesidades de cada área.</t>
  </si>
  <si>
    <r>
      <rPr>
        <b/>
        <sz val="9"/>
        <color theme="1"/>
        <rFont val="Century Gothic"/>
      </rPr>
      <t xml:space="preserve">11/09/2024. </t>
    </r>
    <r>
      <rPr>
        <sz val="9"/>
        <color theme="1"/>
        <rFont val="Century Gothic"/>
      </rPr>
      <t>Se evidencia reporte de la Oficina Jurídica:
- Listado de colaboradores que actualizaron las hojas de vida y se encuentran disponibles y actualizadas en SIDEAP. Fecha 31/07/2024
NO se evidencia el listado de funcionarios del IDIGER, que actualizaron las hojas de vida y se encuentran disponibles y actualizadas en SIDEAP.
Se recomienda continuar con su avance con el fin de cumplir con la meta establecida de esta actividad y culminar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</si>
  <si>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https://drive.google.com/drive/folders/13CK43PkhIq4b2Ds4iTnLW7G8ulVFwlZ0</t>
    </r>
  </si>
  <si>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</si>
  <si>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</si>
  <si>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</si>
  <si>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dió cumplimiento al reporte de vinculaciones  y retiros del personal de plan del IDIGER </t>
  </si>
  <si>
    <t>Reportes del SIDEAP enero a julio de 2024</t>
  </si>
  <si>
    <t>Se presenta reporte mensual automático de la platorma SIDEAP de enero a julio de 2024, lo cual demuestra el avance de la actividad con respect a lo progrmado en el año.</t>
  </si>
  <si>
    <r>
      <rPr>
        <b/>
        <sz val="9"/>
        <color theme="1"/>
        <rFont val="Century Gothic"/>
      </rPr>
      <t>11/09/2024.</t>
    </r>
    <r>
      <rPr>
        <sz val="9"/>
        <color theme="1"/>
        <rFont val="Century Gothic"/>
      </rPr>
      <t xml:space="preserve"> Se evidencia los siguientes reportes mensuales automático de la plataforma SIDEAP donde se verifica la información de  las vinculaciones y desvinculaciones de los servidores(as) en SIDEAP:
- ENERO 2024
- FEBRERO 2024
- MARZO 2024
- ABRIL 2024
- MAYO 2024
- JUNIO 2024 
- JULIO DE 2024
7/12= 58,33% Porcentaje de avance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</si>
  <si>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https://drive.google.com/drive/folders/1qgq_ViBVXyMiCBMZ0xZ1WAnOqjyak4Bb</t>
    </r>
  </si>
  <si>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</si>
  <si>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</si>
  <si>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</si>
  <si>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https://drive.google.com/drive/folders/15CcoH3ilKRPt9YKcogwOnkuPIG70G2Kq</t>
    </r>
  </si>
  <si>
    <t>Mediante CORDIS 2024IE2719 DE 04-06-2024, se remitió comunicación que Orienta a servidores y contratistas obligados sobre la responsabilidad de registrar, publicar y actualizar sus declaraciones de Ley 2013 de 2019 y Decreto 830 de 2021 en la herramienta dispuesta por Función pública</t>
  </si>
  <si>
    <t>https://drive.google.com/drive/u/0/folders/1SbHX836jqf40_26bAOgvZNagwn457liI</t>
  </si>
  <si>
    <t>Se evidencia el cumplimiento de la actividad al 100% con la comunicación que tiene como asunto "Lineamientos para el cumplimiento del deber de actualización de la declaración de bienes y rentas, conflictos de interés, la declaración del impuesto sobre la renta y complementarios en SIDEAP y SIGEP."</t>
  </si>
  <si>
    <r>
      <rPr>
        <b/>
        <sz val="9"/>
        <color theme="1"/>
        <rFont val="Century Gothic"/>
      </rPr>
      <t xml:space="preserve">11/09/2024. </t>
    </r>
    <r>
      <rPr>
        <sz val="9"/>
        <color theme="1"/>
        <rFont val="Century Gothic"/>
      </rPr>
      <t xml:space="preserve">Se evidencia comunicado de Talento Humano 2024IE2719 del 04/06/2024 a los Servidores Públicos y Contratista del IDIGER con el asunto: Lineamientos para el cumplimiento del deber de actualización de la declaración de bienes y rentas, conflictos de interés, la declaración del impuesto sobre la renta y complementarios  en SIDEAP y SIGEP.
El comunicado fue socializado el día 04/06/2024 mediante correo electrónico de talento humano a Idiger Interno.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</si>
  <si>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https://drive.google.com/drive/folders/11HpYUv_M7RyCQC7w6rlOaytuCpWOzKAy</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</si>
  <si>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</si>
  <si>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</si>
  <si>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</si>
  <si>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</si>
  <si>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</si>
  <si>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https://drive.google.com/drive/folders/13_zJGturo3LVItXz_47MIoD8vi6O00l7</t>
    </r>
  </si>
  <si>
    <r>
      <rPr>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Solicitamos a la gestión de talento humano verificar si hay alguna novedad
Adjuntamos archivo de consulta y link: </t>
    </r>
    <r>
      <rPr>
        <u/>
        <sz val="9"/>
        <color rgb="FF1155CC"/>
        <rFont val="Century Gothic"/>
      </rPr>
      <t>https://www.datos.gov.co/Funci-n-p-blica/Personas-Expuestas-Pol-ticamente-PEP-/3qxn-uc22/about_data</t>
    </r>
  </si>
  <si>
    <t>https://drive.google.com/drive/u/0/folders/1O-uuVrD2uo9jmfr0D2tq0NDqCc8Jm-TR</t>
  </si>
  <si>
    <r>
      <rPr>
        <sz val="9"/>
        <color rgb="FF000000"/>
        <rFont val="Century Gothic"/>
      </rPr>
      <t xml:space="preserve">A la fecha de consulta por la Oficina Juridica, se evidencia que la entidad no cuenta con personal expuesta politicamente, por lo tanto se esta cumpliendo la actividad.
</t>
    </r>
    <r>
      <rPr>
        <b/>
        <sz val="9"/>
        <color rgb="FF000000"/>
        <rFont val="Century Gothic"/>
      </rPr>
      <t>Recomendación:</t>
    </r>
    <r>
      <rPr>
        <sz val="9"/>
        <color rgb="FF000000"/>
        <rFont val="Century Gothic"/>
      </rPr>
      <t xml:space="preserve"> Continuar con la consulta periodica para verificar la información, así como  la solicitud con el grupo de Talento Humano para verificar  completamente la información</t>
    </r>
  </si>
  <si>
    <r>
      <rPr>
        <b/>
        <sz val="9"/>
        <color theme="1"/>
        <rFont val="Century Gothic"/>
      </rPr>
      <t>11/09/2024.</t>
    </r>
    <r>
      <rPr>
        <sz val="9"/>
        <color theme="1"/>
        <rFont val="Century Gothic"/>
      </rPr>
      <t xml:space="preserve"> Se evidencia correo electrónico de la Oficina Jurídica enviado a Talento Humano, donde informa  </t>
    </r>
    <r>
      <rPr>
        <i/>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t>
    </r>
    <r>
      <rPr>
        <sz val="9"/>
        <color theme="1"/>
        <rFont val="Century Gothic"/>
      </rPr>
      <t xml:space="preserve">En el link de transparencia </t>
    </r>
    <r>
      <rPr>
        <sz val="9"/>
        <color rgb="FF1155CC"/>
        <rFont val="Century Gothic"/>
      </rPr>
      <t>www.datos.gov.co/Funci-n-p-blica/Personas-Expuestas-Pol-ticamente-PEP-/3qxn-uc22/about_data</t>
    </r>
    <r>
      <rPr>
        <sz val="9"/>
        <color theme="1"/>
        <rFont val="Century Gothic"/>
      </rPr>
      <t xml:space="preserve">, no se evidencia, Personas Expuestas Políticamente (PEP) según el Decreto 830 de 2021 de la Entidad.
</t>
    </r>
    <r>
      <rPr>
        <b/>
        <sz val="9"/>
        <color theme="1"/>
        <rFont val="Century Gothic"/>
      </rPr>
      <t xml:space="preserve">Recomendación: </t>
    </r>
    <r>
      <rPr>
        <sz val="9"/>
        <color theme="1"/>
        <rFont val="Century Gothic"/>
      </rPr>
      <t xml:space="preserve">Continuar con la consulta periódica para verificar el cumplimiento de la norma, así como la solicitud con el grupo de Talento Humano para verificar  completamente la información.
Se recomienda continuar con su avance con el fin de cumplir con la meta establecida de esta actividad y culminar el PETEP 2024
</t>
    </r>
    <r>
      <rPr>
        <b/>
        <sz val="9"/>
        <color rgb="FF9BBB59"/>
        <rFont val="Century Gothic"/>
      </rPr>
      <t>EN DESARROLLO</t>
    </r>
  </si>
  <si>
    <t>https://www.datos.gov.co/Funci-n-p-blica/Personas-Expuestas-Pol-ticamente-PEP-/3qxn-uc22/about_data</t>
  </si>
  <si>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</si>
  <si>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</si>
  <si>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</si>
  <si>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https://drive.google.com/drive/folders/16AcodYrxb128Zlfisxl06zVRKNPIG4Pn</t>
    </r>
  </si>
  <si>
    <t>Se remitió correo electrónico a talento humano para organizar el cronograma de trabajo para efectuar estas actividades con el fin de dar cumplimiento al PTEP, la idea es establecer una estrategia en conjunto para gestionar lo correspondiente</t>
  </si>
  <si>
    <t>https://drive.google.com/drive/u/0/folders/1E4FLFalPeykfKcLDlV2wYv1BwUi4LbiT</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</si>
  <si>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t>
  </si>
  <si>
    <r>
      <rPr>
        <b/>
        <sz val="9"/>
        <color theme="1"/>
        <rFont val="Century Gothic"/>
      </rPr>
      <t xml:space="preserve">11/09/2024. </t>
    </r>
    <r>
      <rPr>
        <sz val="9"/>
        <color theme="1"/>
        <rFont val="Century Gothic"/>
      </rPr>
      <t xml:space="preserve">No se evidencia avance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</si>
  <si>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https://drive.google.com/drive/folders/1E4FLFalPeykfKcLDlV2wYv1BwUi4LbiT</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</si>
  <si>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</si>
  <si>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</si>
  <si>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</si>
  <si>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</si>
  <si>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https://drive.google.com/drive/folders/1idascrlx8E8Cc6RyZ-LBnZ8cC-uEFQ2s</t>
    </r>
  </si>
  <si>
    <t>https://drive.google.com/drive/u/0/folders/14DTShHlz8sj5I_LJeiEll0IpUA3Eg18t</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</si>
  <si>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</si>
  <si>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https://drive.google.com/drive/folders/14DTShHlz8sj5I_LJeiEll0IpUA3Eg18t</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</si>
  <si>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</si>
  <si>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</si>
  <si>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</si>
  <si>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</si>
  <si>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https://drive.google.com/drive/folders/1wOGH3dxVrCDcEfSURDihqW06NgZY4cGc</t>
    </r>
  </si>
  <si>
    <t>https://drive.google.com/drive/u/0/folders/1d7TIN8jB56i003qYsjhImeIOI_8-00GW</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</si>
  <si>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</si>
  <si>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https://drive.google.com/drive/folders/1d7TIN8jB56i003qYsjhImeIOI_8-00GW</t>
    </r>
  </si>
  <si>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</si>
  <si>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r>
      <rPr>
        <sz val="11"/>
        <color rgb="FF000000"/>
        <rFont val="Century Gothic"/>
      </rPr>
      <t xml:space="preserve">Para el segundo cuatrimestre de 2024, se evidencia un avance en el cumplimiento de las acciones propuestas del 28%. De 30 acciones en este componente, se evidencia el cumplimiento de 4 acciones (1.1, 1.3, 3.5, 4.3). Se evidencian acciones incumplidas 8 acciones incumplidas (1.2, 1.4, 1.5, 1.6, 1.7, 1.11, 1.12, 3.3). Las demás acciones (18) que hacen parte de este componente se encuentran en términos para ser cumplidas en el tercer cuatrimestre de 2024. 
</t>
    </r>
    <r>
      <rPr>
        <sz val="11"/>
        <color rgb="FFFF0000"/>
        <rFont val="Century Gothic"/>
      </rPr>
      <t xml:space="preserve">Se genera una alerta en el cumplimiento de las actividades (1.2, 1.4, 1.5, 1.6, 1.7, 1.11, 1.12, 3.3), debido a que estas se debieron cumplir entre el primero y segundo cuatrimestre de 2024. </t>
    </r>
    <r>
      <rPr>
        <sz val="11"/>
        <color rgb="FF000000"/>
        <rFont val="Century Gothic"/>
      </rPr>
      <t xml:space="preserve">
Se recomienda continuar con el avance de las actividades de este componente, con el fin de cumplir con el 100% del PTEP 2024.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</si>
  <si>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</si>
  <si>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</si>
  <si>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Estrategicos y de Seguridad de la Información del IDIGER.</t>
  </si>
  <si>
    <t>* Guía actualizada y subida al mapa de procesos de la página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</si>
  <si>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</si>
  <si>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</si>
  <si>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Actualmente la OAP esta revisando la Guía de Administración de Riesgos de Gestión, Corrupción, Estrategicos y de Seguridad de la Información del IDIGER, con el fin de verificar la inclusión en la valoración de los controles de los Riesgos de Gestión, la misma metodología de riesgos de corrupción, asi mismo la tipificación de riesgos fiscales.</t>
  </si>
  <si>
    <t>Documento en word con ajustes y comentarios</t>
  </si>
  <si>
    <t>Se evidencia el avance en la ejecución de la actividad en un 25%</t>
  </si>
  <si>
    <r>
      <rPr>
        <b/>
        <sz val="9"/>
        <color theme="1"/>
        <rFont val="Century Gothic"/>
      </rPr>
      <t xml:space="preserve">06/09/2024. </t>
    </r>
    <r>
      <rPr>
        <sz val="9"/>
        <color theme="1"/>
        <rFont val="Century Gothic"/>
      </rPr>
      <t>Se evidencia en construcción la ¨GUÍA PARA LA ADMINISTRACIÓN DE LOS RIESGOS DE GESTIÓN, CORRUPCIÓN, ESTRATEGICOS Y DE SEGURIDAD DE LA INFORMACIÓN DEL IDIGER¨.
Se recomienda continuar con su avance y cumplir con la meta establecida de esta actividad en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</si>
  <si>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https://drive.google.com/drive/folders/1a4IIr8tYPAmymjBQhTSsIR2b-9iLbjR2</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</si>
  <si>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</si>
  <si>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</si>
  <si>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</si>
  <si>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</si>
  <si>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</si>
  <si>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</si>
  <si>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rgb="FF000000"/>
        <rFont val="Century Gothic"/>
      </rPr>
      <t xml:space="preserve">Drive
</t>
    </r>
    <r>
      <rPr>
        <sz val="9"/>
        <color rgb="FF1155CC"/>
        <rFont val="Century Gothic"/>
      </rPr>
      <t>https://drive.google.com/drive/folders/1Lqs0xb3lASVY3lgwPvvKXyoHkhO81_bG</t>
    </r>
  </si>
  <si>
    <t>Se realizó la política de cumplimiento normativo, la cual iba a ser presentada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</si>
  <si>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https://drive.google.com/drive/u/0/folders/1RX_k6YzhQP4HZNE9mmVJTcUgx1KgTlYp</t>
  </si>
  <si>
    <t>De acuerdo con los soportes entregados, se evidencia el avance en la estructuración de la política de cumplimiento normativo. Por tanto, se sugiere que la actividad debe mantener un porcentaje de avance del 33%.
Se recomienda continuar con el avance de esta actividad, con el fin de cumplir con el PTEP 2024.</t>
  </si>
  <si>
    <r>
      <rPr>
        <b/>
        <sz val="9"/>
        <color theme="1"/>
        <rFont val="Century Gothic"/>
      </rPr>
      <t xml:space="preserve">06/09/2024. </t>
    </r>
    <r>
      <rPr>
        <sz val="9"/>
        <color theme="1"/>
        <rFont val="Century Gothic"/>
      </rPr>
      <t xml:space="preserve">Se evidencia que el área ha realizado avances frente a la Política de Cumplimiento Normativo. </t>
    </r>
    <r>
      <rPr>
        <b/>
        <sz val="9"/>
        <color theme="1"/>
        <rFont val="Century Gothic"/>
      </rPr>
      <t xml:space="preserve">
</t>
    </r>
    <r>
      <rPr>
        <sz val="9"/>
        <color theme="1"/>
        <rFont val="Century Gothic"/>
      </rPr>
      <t>- Correo electrónico del 28/06/2024.Solicitud autorización ingreso para Mesa de trabajo - SEGUIMIENTO Y CONTROL MODELO JURIDICO ANTICORRUPCION - MGJA
- POLÍTICA DE CUMPLIMIENTO NORMATIVO INSTITUTO DISTRITAL DE GESTIÓN DE RIESGOS Y CAMBIO CLIMÁTICO - IDIGER Aprobado en comité CIGD (Pendiente de aprobación)
Se recomienda continuar con su avance y cumplir con la meta establecida de esta actividad en el PETEP 2024.</t>
    </r>
    <r>
      <rPr>
        <b/>
        <sz val="9"/>
        <color theme="1"/>
        <rFont val="Century Gothic"/>
      </rPr>
      <t xml:space="preserve">
</t>
    </r>
    <r>
      <rPr>
        <b/>
        <sz val="9"/>
        <color rgb="FF4F81BD"/>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</si>
  <si>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https://drive.google.com/drive/folders/1RX_k6YzhQP4HZNE9mmVJTcUgx1KgTlYp</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</si>
  <si>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</si>
  <si>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</si>
  <si>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</si>
  <si>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</si>
  <si>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</si>
  <si>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</si>
  <si>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rgb="FF000000"/>
        <rFont val="Century Gothic"/>
      </rPr>
      <t xml:space="preserve">Drive
</t>
    </r>
    <r>
      <rPr>
        <sz val="9"/>
        <color rgb="FF1155CC"/>
        <rFont val="Century Gothic"/>
      </rPr>
      <t>https://drive.google.com/drive/folders/1SMU2jC3pXrEOefronYLOZA6mMbJjf_10</t>
    </r>
  </si>
  <si>
    <t>Se realizó la conformación del organo de cumplimiento del Modelo de Gestión Jurídica Anticorrupción - MGJA, el cual iba a ser presentado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</si>
  <si>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https://drive.google.com/drive/u/0/folders/18C73XNrOanukisuNMiD2LbWrf8uW74nJ</t>
  </si>
  <si>
    <t>De acuerdo con los soportes entregados, se evidencia el avance en la estructuración de la resolución de creación del organo de cumplimiento del Modelo de Gestión Jurídica Anticorrupción - MGJA. Por tanto, se sugiere que la actividad debe mantener un porcentaje de avance del 10%.
Se recomienda continuar con el avance de esta actividad, con el fin de cumplir con el PTEP 2024.</t>
  </si>
  <si>
    <r>
      <rPr>
        <b/>
        <sz val="9"/>
        <color theme="1"/>
        <rFont val="Century Gothic"/>
      </rPr>
      <t xml:space="preserve">09/09/2024. </t>
    </r>
    <r>
      <rPr>
        <sz val="9"/>
        <color theme="1"/>
        <rFont val="Century Gothic"/>
      </rPr>
      <t xml:space="preserve"> Se evidencia los siguientes avances de la actividad:
- Borrador Resolución </t>
    </r>
    <r>
      <rPr>
        <i/>
        <sz val="9"/>
        <color theme="1"/>
        <rFont val="Century Gothic"/>
      </rPr>
      <t xml:space="preserve">¨Por el cual se crea una Instancia de Apoyo del IDIGER en el marco de las dimensiones operativas MIPG¨
</t>
    </r>
    <r>
      <rPr>
        <sz val="9"/>
        <color theme="1"/>
        <rFont val="Century Gothic"/>
      </rPr>
      <t xml:space="preserve">- Borrador CONFORMACIÓN DEL ÓRGANO DE CUMPLIMIENTO DEL INSTITUTO DISTRITAL DE GESTIÓN DE RIESGOS Y CAMBIO CLIMÁTICO – IDIGER - APROBADO EN SESIÓN DE COMITÉ INSTITUCIONAL  DE GESTIÓN Y DESEMPEÑO 
Se genera una alerta en el cumplimiento de esta actividad, debido a que se debió cumplir en el primer cuatrimestre. Aunque a la fecha hay avances, no se ha dado cumplimiento. Lo anterior, podría ocasionar incumplimiento de la meta establecida en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</si>
  <si>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https://drive.google.com/drive/folders/18C73XNrOanukisuNMiD2LbWrf8uW74nJ</t>
    </r>
  </si>
  <si>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</si>
  <si>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</si>
  <si>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</si>
  <si>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</si>
  <si>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</si>
  <si>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t>Se requiere de que sea aprobada la política de cumplimiento y conformar el órgano para definir el plan de cumplimiento, hay una propuesta que se ha trabajado pero debe ser revisada</t>
  </si>
  <si>
    <t>https://drive.google.com/drive/u/0/folders/1fsc_YVj1k0CU4BNLE9HWwP7u1WiCIHAp</t>
  </si>
  <si>
    <r>
      <rPr>
        <b/>
        <sz val="9"/>
        <color theme="1"/>
        <rFont val="Century Gothic"/>
      </rPr>
      <t xml:space="preserve">09/09/2024. </t>
    </r>
    <r>
      <rPr>
        <sz val="9"/>
        <color theme="1"/>
        <rFont val="Century Gothic"/>
      </rPr>
      <t xml:space="preserve"> Se evidencia presentación en Power Point </t>
    </r>
    <r>
      <rPr>
        <i/>
        <sz val="9"/>
        <color theme="1"/>
        <rFont val="Century Gothic"/>
      </rPr>
      <t xml:space="preserve">¨Política y Conformación del Órgano de Cumplimiento del Modelo de Gestión Jurídica Anticorrupción - MGJA¨ donde desarrolla el objetivo general del modelo de gestión jurìdica anticorrupción MGJA
</t>
    </r>
    <r>
      <rPr>
        <sz val="9"/>
        <color theme="1"/>
        <rFont val="Century Gothic"/>
      </rPr>
      <t>Se recomienda continuar con su avance y cumplir con la meta establecida de esta actividad en el PETEP 2024.</t>
    </r>
    <r>
      <rPr>
        <i/>
        <sz val="9"/>
        <color theme="1"/>
        <rFont val="Century Gothic"/>
      </rPr>
      <t xml:space="preserve">
</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</si>
  <si>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 xml:space="preserve">https://drive.google.com/drive/folders/1fsc_YVj1k0CU4BNLE9HWwP7u1WiCIHAp
</t>
    </r>
  </si>
  <si>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</si>
  <si>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</si>
  <si>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</si>
  <si>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</si>
  <si>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</si>
  <si>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</si>
  <si>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</si>
  <si>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</si>
  <si>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</si>
  <si>
    <t>https://www.idiger.gov.co/mapa-riesgos-institucional-corrupcion</t>
  </si>
  <si>
    <t>No aplica reporte para este periodo dado que la actividad ya está cumplida al 100%</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</si>
  <si>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theme="4"/>
        <rFont val="Century Gothic"/>
      </rPr>
      <t>ACTIVIDAD CUMPLIDA</t>
    </r>
  </si>
  <si>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</si>
  <si>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</si>
  <si>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</si>
  <si>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</si>
  <si>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</si>
  <si>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</si>
  <si>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</si>
  <si>
    <t>La actividad para este cuatrimestre se cumplió en el primer que corresponde a la actualización y publicación en el menú de transparencia de la página web institucional de los mapas de riesgos de corrupción del periodo del 01 de enero al 30 de abril de 2024.</t>
  </si>
  <si>
    <t>No Aplica</t>
  </si>
  <si>
    <t>Se evidencia que la actividad se cumplió en el 1er cuatrimestre de 2024.
Por tanto, se sugiere que la actividad mantenga un porcentaje de avance del 66,66%.</t>
  </si>
  <si>
    <r>
      <rPr>
        <b/>
        <sz val="9"/>
        <color rgb="FF000000"/>
        <rFont val="Century Gothic"/>
      </rPr>
      <t>09/09/2024.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No se evidencia el la actualización de los mapas de riesgos de corrupción consolidado, actualizado y publicado en el menú de transparencia de la página web institucional del periodo 01 de mayo al 31 de agosto de 2024.
Se recomienda continuar con su avance y cumplir con la meta establecida de esta actividad en el PETEP 2024.
</t>
    </r>
    <r>
      <rPr>
        <b/>
        <sz val="9"/>
        <color rgb="FF9BBB59"/>
        <rFont val="Century Gothic"/>
      </rPr>
      <t>EN DESARROLLO</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</si>
  <si>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</si>
  <si>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página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</si>
  <si>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</si>
  <si>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</si>
  <si>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realizó el ajuste de la herramienta para la administración de los riesgos (DE-FT-13), en materia de riesgos de conflicto de intereses, riesgo fiscal y las demás tipologías, actualmente se encuentra en pruebas  para proceder a publicar en el mapa de procesos</t>
  </si>
  <si>
    <t>Formato DE-FT-13</t>
  </si>
  <si>
    <t>Se evidencia el cumplimiento de la actividad en un 80%, con los soportes presentados.</t>
  </si>
  <si>
    <r>
      <rPr>
        <b/>
        <sz val="9"/>
        <color rgb="FF000000"/>
        <rFont val="Century Gothic"/>
      </rPr>
      <t>09/09/2024.</t>
    </r>
    <r>
      <rPr>
        <sz val="9"/>
        <color rgb="FF000000"/>
        <rFont val="Century Gothic"/>
      </rPr>
      <t xml:space="preserve"> Se evidencia archivo en excel </t>
    </r>
    <r>
      <rPr>
        <i/>
        <sz val="9"/>
        <color rgb="FF000000"/>
        <rFont val="Century Gothic"/>
      </rPr>
      <t>¨DE-FT-13 Mapa de Riesgos por Procesos V16¨, * h</t>
    </r>
    <r>
      <rPr>
        <sz val="9"/>
        <color rgb="FF000000"/>
        <rFont val="Century Gothic"/>
      </rPr>
      <t xml:space="preserve">erramienta que se encuentra en ajuste y subida en el mapa de procesos de la página web institucional.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</si>
  <si>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https://docs.google.com/spreadsheets/d/1dlOZfj85HoO2YTgP9W3Cw3st8eOCNA08/edit?gid=1158005372#gid=1158005372</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</si>
  <si>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</si>
  <si>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</si>
  <si>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</si>
  <si>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En el mes de Junio fue remitido a la oficina de planeación la actualización a las matrices de riesgos posterior a una revisión de información de la oficina jurídica</t>
  </si>
  <si>
    <t>https://drive.google.com/drive/u/0/folders/1tTVH3HcYZHwXCq9NyMS9VD2obXhqrKzN</t>
  </si>
  <si>
    <r>
      <rPr>
        <b/>
        <sz val="9"/>
        <color rgb="FF000000"/>
        <rFont val="Century Gothic"/>
      </rPr>
      <t>09/09/2024.</t>
    </r>
    <r>
      <rPr>
        <sz val="9"/>
        <color rgb="FF000000"/>
        <rFont val="Century Gothic"/>
      </rPr>
      <t xml:space="preserve"> Se evidencia la actualización de las Matrices del Procedimiento Gestión Contractual y Jurídico. No se evidencia la actualización de los demás procedimientos en el que se identifique los riesgos de incumplimiento normativo por inobservancia de la Política y del Plan de Cumplimiento Normativo, de acuerdo a lo establecido en el Decreto Distrital 610 de 2022.
Se recomienda evidenciar con los procesos y la segunda línea defensa los riesgos de incumplimiento normativo por inobservancia de la Política y del Plan de Cumplimiento Normativo, de acuerdo con lo establecido en el Decreto Distrital 610 de 2022.
</t>
    </r>
    <r>
      <rPr>
        <b/>
        <sz val="9"/>
        <color rgb="FF9BBB59"/>
        <rFont val="Century Gothic"/>
      </rPr>
      <t>EN DESARROLLO</t>
    </r>
  </si>
  <si>
    <r>
      <rPr>
        <sz val="9"/>
        <color theme="1"/>
        <rFont val="Century Gothic"/>
      </rPr>
      <t xml:space="preserve">Drive
</t>
    </r>
    <r>
      <rPr>
        <sz val="9"/>
        <color rgb="FF1155CC"/>
        <rFont val="Century Gothic"/>
      </rPr>
      <t>https://drive.google.com/drive/folders/1tTVH3HcYZHwXCq9NyMS9VD2obXhqrKzN</t>
    </r>
  </si>
  <si>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</si>
  <si>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</si>
  <si>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</si>
  <si>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</si>
  <si>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envió pieza gráfica a todos los colaboradores sobre los riesgos de gestión y corrupción del IDIGER.</t>
  </si>
  <si>
    <t>Pieza gráfica y correo de socialización</t>
  </si>
  <si>
    <t>Se evidencia el cumplimiento de la actividad en un 50%, con los soportes presentados.</t>
  </si>
  <si>
    <r>
      <rPr>
        <b/>
        <sz val="9"/>
        <color rgb="FF000000"/>
        <rFont val="Century Gothic"/>
      </rPr>
      <t xml:space="preserve">09/09/2024. </t>
    </r>
    <r>
      <rPr>
        <sz val="9"/>
        <color rgb="FF000000"/>
        <rFont val="Century Gothic"/>
      </rPr>
      <t xml:space="preserve">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</si>
  <si>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https://drive.google.com/drive/folders/1c1Zll2vc2kIrraoUQXsAbz4CERzXgc4S</t>
    </r>
  </si>
  <si>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</si>
  <si>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</si>
  <si>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</si>
  <si>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</si>
  <si>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</si>
  <si>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</si>
  <si>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</si>
  <si>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 Correo de sensibilización
* Pieza Grafica Sensibilización en Materia de Riesgos (Aprobada)</t>
  </si>
  <si>
    <t>Se evidencia el cumplimiento de la actividad en un 66,66%, con la sensibilización vía correo electrónico masivo de los tipos de riesgos de gestión y corrupción identificados en el IDIGER</t>
  </si>
  <si>
    <r>
      <rPr>
        <b/>
        <sz val="9"/>
        <color rgb="FF000000"/>
        <rFont val="Century Gothic"/>
      </rPr>
      <t>09/09/2024.</t>
    </r>
    <r>
      <rPr>
        <sz val="9"/>
        <color rgb="FF000000"/>
        <rFont val="Century Gothic"/>
      </rPr>
      <t xml:space="preserve"> 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</si>
  <si>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https://drive.google.com/drive/folders/1gc4wBe8Bpf_foNtWWlXczyMQOwYXZrI3</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</si>
  <si>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</si>
  <si>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</si>
  <si>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</si>
  <si>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</si>
  <si>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</si>
  <si>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</si>
  <si>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https://drive.google.com/drive/folders/1GsSnaMNpf1WkY5yR_EVtySQ0Uw4xiB_N</t>
    </r>
  </si>
  <si>
    <t>Se han realizado reuniones de revisión de los Mapas de Riesgo Institucionales donde se han socializado los riesgos de los procesos:
Direccionamiento Estrategico
Atención al ciudano
Gestión Documental
Gestión Administrativa
Gestión del Talento Humano
Gestión Financiera
Gestión Juridica
Gestión Contractual</t>
  </si>
  <si>
    <t xml:space="preserve">Registros de las reuniones realizadas </t>
  </si>
  <si>
    <t>De acuerdo a los soportes presentados, se evidencia el cumplimiento de la actividad en un 62,50%.</t>
  </si>
  <si>
    <r>
      <rPr>
        <b/>
        <sz val="9"/>
        <color rgb="FF000000"/>
        <rFont val="Century Gothic"/>
      </rPr>
      <t>09/09/2024.</t>
    </r>
    <r>
      <rPr>
        <sz val="9"/>
        <color rgb="FF000000"/>
        <rFont val="Century Gothic"/>
      </rPr>
      <t xml:space="preserve"> Se evidencia  reunión Revisión Mapas de Riesgos Institucionales con los procesos de los días 27/08/2024 3,00 pm - 4,00 pm, 28/08/2024 08,00 am - 12,00pm, 28/08/2024 03,30 pm - 05,00pm de los siguientes procesos:
- Direccionamiento Estratégico
- Dirección
- Atención al Ciudadano
- Gestión Administrativa
- Gestión Documental 
- Gestión de Talento Humano
- Gestión Financiera
- Tecnologías de la Información
- Gestión Contractual
Se recomienda continuar con su avance y cumplir con la meta establecida de esta actividad en el PETEP 2024.
</t>
    </r>
    <r>
      <rPr>
        <b/>
        <sz val="9"/>
        <color rgb="FF9BBB59"/>
        <rFont val="Century Gothic"/>
      </rPr>
      <t xml:space="preserve">EN DESARROLLO
</t>
    </r>
  </si>
  <si>
    <r>
      <rPr>
        <sz val="9"/>
        <color theme="1"/>
        <rFont val="Century Gothic"/>
      </rPr>
      <t xml:space="preserve">Drive
</t>
    </r>
    <r>
      <rPr>
        <sz val="9"/>
        <color rgb="FF1155CC"/>
        <rFont val="Century Gothic"/>
      </rPr>
      <t>https://drive.google.com/drive/folders/18cC1LwR3vqE-KESi0GrDbBcbF5d7UEuR</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</si>
  <si>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</si>
  <si>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</si>
  <si>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</si>
  <si>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</si>
  <si>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</si>
  <si>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</si>
  <si>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</si>
  <si>
    <r>
      <rPr>
        <sz val="9"/>
        <color rgb="FF000000"/>
        <rFont val="Century Gothic"/>
      </rPr>
      <t xml:space="preserve">Drive
</t>
    </r>
    <r>
      <rPr>
        <sz val="9"/>
        <color rgb="FF1155CC"/>
        <rFont val="Century Gothic"/>
      </rPr>
      <t>https://drive.google.com/drive/folders/1K8ztsAx0xLleAUMGs9NIfHazPsYSpOO1</t>
    </r>
  </si>
  <si>
    <t>Se elaboró la comunicación interna para todas las dependencias, con el cronograma para el reporte de avance y cargue de evidencias de las actividades del PTEP y los mapas de riesgos de gestión y corrupción por procesos. Esta información fue enviada vía correo electrónico a los responsables de proceso y sus referentes de gestión.</t>
  </si>
  <si>
    <t>Se evidencia el cumplimiento de la actividad en un 75%, con la elaboración del comunicado enviado a todas las dependencias para solicitar el reporte de avance y cargue de evidencias del PTEP y el mapa de riesgos de corrupción 2024.</t>
  </si>
  <si>
    <r>
      <rPr>
        <b/>
        <sz val="9"/>
        <color rgb="FF000000"/>
        <rFont val="Century Gothic"/>
      </rPr>
      <t>09/09/2024.</t>
    </r>
    <r>
      <rPr>
        <sz val="9"/>
        <color rgb="FF000000"/>
        <rFont val="Century Gothic"/>
      </rPr>
      <t xml:space="preserve"> 
Meta Producto
</t>
    </r>
    <r>
      <rPr>
        <b/>
        <sz val="9"/>
        <color rgb="FF000000"/>
        <rFont val="Century Gothic"/>
      </rPr>
      <t xml:space="preserve">Comunicación
</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t>
    </r>
    <r>
      <rPr>
        <b/>
        <sz val="9"/>
        <color rgb="FF000000"/>
        <rFont val="Century Gothic"/>
      </rPr>
      <t xml:space="preserve">3 Correos Electrónicos
</t>
    </r>
    <r>
      <rPr>
        <sz val="9"/>
        <color rgb="FF000000"/>
        <rFont val="Century Gothic"/>
      </rPr>
      <t xml:space="preserve">- Se evidencia correo electrónico del día 11/04/2024 a todas las dependencias solicitando el reporte y cargue de evidencias del PTEP y mapas de riesgos Institucional -2024.
- Se evidencia correo electrónico del día 22/08/2024 a todas las dependencias solicitando el reporte y cargue de evidencias del PTEP y mapas de riesgos Institucional segundo cuatrimestre de 2024.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</si>
  <si>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https://drive.google.com/drive/folders/1jSqD6L4kFq88kViusLES5niJj5nSuRKy</t>
    </r>
  </si>
  <si>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</si>
  <si>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</si>
  <si>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</si>
  <si>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</si>
  <si>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</si>
  <si>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</si>
  <si>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</si>
  <si>
    <t>Se realizó el monitoreo a los mapas de riesgos de corrupción de cada uno de los procesos de la Entidad, correspondiente al 1er cuatrimestre de 2024. Actualmente se adelanta el monitoreo correspondiente al 2do cuatrimestre de 2024.</t>
  </si>
  <si>
    <t>Se evidencia el cumplimiento de la actividad en un 66,66%, con el reporte consolidado del monitoreo a los riesgos de corrupción del 1er cuatrimestre de 2024.</t>
  </si>
  <si>
    <r>
      <rPr>
        <b/>
        <sz val="9"/>
        <color rgb="FF000000"/>
        <rFont val="Century Gothic"/>
      </rPr>
      <t>09/09/2024.</t>
    </r>
    <r>
      <rPr>
        <sz val="9"/>
        <color rgb="FF000000"/>
        <rFont val="Century Gothic"/>
      </rPr>
      <t xml:space="preserve"> Se evidencia los Mapas de Riesgos de Corrupción: 
- Del Periodo 01 de septiembre al 31 de diciembre de 2023 con el monitoreo y publicado en el menú de transparencia de la página web institucional. 
- Del Periodo 01 de enero al 30 de abril de 2024
Se recomienda continuar con su avance y cumplir con la meta establecida de esta actividad en el PETEP 2024.
</t>
    </r>
    <r>
      <rPr>
        <b/>
        <sz val="9"/>
        <color rgb="FF9BBB59"/>
        <rFont val="Century Gothic"/>
      </rPr>
      <t>EN DESARROLLO</t>
    </r>
  </si>
  <si>
    <r>
      <rPr>
        <sz val="9"/>
        <color rgb="FF000000"/>
        <rFont val="&quot;docs-Century Gothic&quot;"/>
      </rPr>
      <t>https://www.idiger.gov.co/mapa-riesgos-institucional-corrupcion</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</si>
  <si>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</si>
  <si>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</si>
  <si>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</si>
  <si>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</si>
  <si>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</si>
  <si>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OCI: 
</t>
    </r>
    <r>
      <rPr>
        <sz val="9"/>
        <color rgb="FF000000"/>
        <rFont val="Century Gothic"/>
      </rPr>
      <t xml:space="preserve">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t>
    </r>
  </si>
  <si>
    <r>
      <rPr>
        <b/>
        <sz val="9"/>
        <color rgb="FF000000"/>
        <rFont val="Century Gothic"/>
      </rPr>
      <t xml:space="preserve">OCI
</t>
    </r>
    <r>
      <rPr>
        <sz val="9"/>
        <color rgb="FF000000"/>
        <rFont val="Century Gothic"/>
      </rPr>
      <t xml:space="preserve">* Acta No. 3 del 04/06/2024 Comié Institucional de Coordinación de Control Interno - CICCI </t>
    </r>
  </si>
  <si>
    <t>De acuerdo a los soportes presentados, se evidencia el cumplimiento de la actividad en un 50%.</t>
  </si>
  <si>
    <r>
      <rPr>
        <b/>
        <sz val="9"/>
        <color rgb="FF000000"/>
        <rFont val="Century Gothic"/>
      </rPr>
      <t>09/09/2024:</t>
    </r>
    <r>
      <rPr>
        <sz val="9"/>
        <color rgb="FF000000"/>
        <rFont val="Century Gothic"/>
      </rPr>
      <t xml:space="preserve"> De las dos actas de la meta, se evidencia: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</si>
  <si>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https://drive.google.com/drive/folders/1-QLhcoZKFx4BPI5iYvmyX0X4K9grnaoE</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</si>
  <si>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</si>
  <si>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</si>
  <si>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</si>
  <si>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</si>
  <si>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</si>
  <si>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</si>
  <si>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</si>
  <si>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</si>
  <si>
    <t>chrome-extension://efaidnbmnnnibpcajpcglclefindmkaj/https://www.idiger.gov.co/documents/20182/1389653/INFORME+RIESGOS+DE+CORRUPCION+III+CUATRIMESTRE+2023.pdf/54863904-96c0-4f4c-afb0-59d592f4bc29</t>
  </si>
  <si>
    <t>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t>
  </si>
  <si>
    <t>chrome-extension://efaidnbmnnnibpcajpcglclefindmkaj/https://www.idiger.gov.co/documents/20182/1457231/INFORME+RIESGOS+DE+CORRUPCION+I+CUATRIMESTRE+2024.pdf/4dcb0bca-3df8-40bb-b94b-15df855b5129</t>
  </si>
  <si>
    <t>Se evidencia el cumplimiento de la actividad en un 66,66%, con el informe de seguimiento a los riesgos de corrupción del 1er cuatrimestre de 2024.</t>
  </si>
  <si>
    <r>
      <rPr>
        <b/>
        <sz val="9"/>
        <color theme="1"/>
        <rFont val="Century Gothic"/>
      </rPr>
      <t>09/09/2024:</t>
    </r>
    <r>
      <rPr>
        <sz val="9"/>
        <color theme="1"/>
        <rFont val="Century Gothic"/>
      </rPr>
      <t xml:space="preserve"> De los tres informes de la meta, se evidencia: 
- Se evidencia comunicación 2024IE178 del 16/01/2024, mediante el cual la OCI socializa al Director General, Subdirectores, Jefes de Oficina y Líderes de Proceso el Informe Riesgos de Corrupción  PAAC 2023. III Cuatrimestre de 2023. Publicado en el link de transparencia de la página web de la entidad.
- 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
Se recomienda continuar con su avance y cumplir con la meta establecida de esta actividad en el PETEP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</si>
  <si>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https://drive.google.com/drive/folders/1OPqbqLo6QlxXZ8md6RyVAN04EtNFWM6m
</t>
    </r>
    <r>
      <rPr>
        <sz val="9"/>
        <color rgb="FF000000"/>
        <rFont val="Century Gothic"/>
      </rPr>
      <t>chrome-extension://efaidnbmnnnibpcajpcglclefindmkaj/https://www.idiger.gov.co/documents/20182/1457231/INFORME+RIESGOS+DE+CORRUPCION+I+CUATRIMESTRE+2024.pdf/4dcb0bca-3df8-40bb-b94b-15df855b5129</t>
    </r>
  </si>
  <si>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</si>
  <si>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r>
      <rPr>
        <sz val="11"/>
        <color rgb="FF000000"/>
        <rFont val="Century Gothic"/>
      </rPr>
      <t xml:space="preserve">Para el segundo cuatrimestre, se evidencia un avance en el cumplimiento de las acciones propuestas del 47%. De las quince (15) acciones de este componente, a este corte se evidencia el cumplimiento de nueve (9) actividades. Seis (6) acciones presentan avance en términos para ser cumplidas en el tercer cuatrimestre de 2024. </t>
    </r>
    <r>
      <rPr>
        <sz val="11"/>
        <color rgb="FFFF0000"/>
        <rFont val="Century Gothic"/>
      </rPr>
      <t xml:space="preserve">Una (1) acción (1.3) se encuentra incumplida correspondiente a la Oficina Jurídica.
Se genera una alerta en el cumplimiento de la actividad (1.3), debido a que se debió cumplir en el primer cuatrimestre. Aunque a la fecha hay avances, no se ha dado cumplimiento. Lo anterior, podría ocasionar incumplimiento de la meta establecida en el PETEP 2024. 
</t>
    </r>
    <r>
      <rPr>
        <sz val="11"/>
        <color rgb="FF000000"/>
        <rFont val="Century Gothic"/>
      </rPr>
      <t xml:space="preserve">Se recomienda continuar con el avance de las actividades de este componente, con el fin de cumplir con el 100% del PTEP 2024.
</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</si>
  <si>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</si>
  <si>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</si>
  <si>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</si>
  <si>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página web institucional.
* Pieza gráfica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</si>
  <si>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</si>
  <si>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</si>
  <si>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</si>
  <si>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</si>
  <si>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</si>
  <si>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rgb="FF000000"/>
        <rFont val="Century Gothic"/>
      </rPr>
      <t xml:space="preserve">Drive
</t>
    </r>
    <r>
      <rPr>
        <sz val="9"/>
        <color rgb="FF1155CC"/>
        <rFont val="Century Gothic"/>
      </rPr>
      <t>https://drive.google.com/drive/folders/1nvGojZdQsYI5zOIPnJk4dzli2VTuvycn</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</si>
  <si>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mapa mental en el que establecimos algunas ideas que debería tener la política, se adjunta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</si>
  <si>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https://drive.google.com/drive/u/0/folders/1Vbiq4guCBuhj4d9uC6tG_nngvAgCzyZo</t>
  </si>
  <si>
    <t>Se evidencian avances en la contrucción de la guía acorde a los soportes presentados.</t>
  </si>
  <si>
    <r>
      <rPr>
        <b/>
        <sz val="9"/>
        <color theme="1"/>
        <rFont val="Century Gothic"/>
      </rPr>
      <t xml:space="preserve">10/09/2024. </t>
    </r>
    <r>
      <rPr>
        <sz val="9"/>
        <color theme="1"/>
        <rFont val="Century Gothic"/>
      </rPr>
      <t>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</si>
  <si>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https://drive.google.com/drive/folders/1Vbiq4guCBuhj4d9uC6tG_nngvAgCzyZo</t>
    </r>
  </si>
  <si>
    <t>Conformar el equipo de cumplimiento para la administración de los riesgos de Lavado de Activos y Financiación del Terrorismo en el IDIGER.</t>
  </si>
  <si>
    <t>* Pieza grafica divulgada vía correo electrónico masivo
 * Acta de Comité Directivo donde se evidencie la aprobación de la conformación del equipo de cumplimiento.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</si>
  <si>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</si>
  <si>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</si>
  <si>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esta revisando  esta actividad acorde a las responsabilidades de las dependencias involucradas.</t>
  </si>
  <si>
    <r>
      <rPr>
        <b/>
        <sz val="9"/>
        <color theme="1"/>
        <rFont val="Century Gothic"/>
      </rPr>
      <t xml:space="preserve">10/09/2024. </t>
    </r>
    <r>
      <rPr>
        <sz val="9"/>
        <color theme="1"/>
        <rFont val="Century Gothic"/>
      </rPr>
      <t>No se evidencia avance de esta actividad
Se recomienda continuar con el avance de la actividad, con el fin de cumplir con el PTEP 2024.</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</si>
  <si>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https://drive.google.com/drive/folders/1mBfMX92rs3UhYnuvj1oJZmt0ExgGcAkk</t>
    </r>
  </si>
  <si>
    <t>Elaborar el documento diagnóstico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</si>
  <si>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</si>
  <si>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</si>
  <si>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cuadro conceptual en el que establecimos la posible estructura para determinar el diagnostico del estado actual de los riesgos de Lavado de Activos y Financiación del Terrorismo al interior del IDIGER.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</si>
  <si>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https://drive.google.com/drive/u/0/folders/17x_dup-MgVrTUKHKm0nT_hTMZ95qq6gU</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</si>
  <si>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</si>
  <si>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https://drive.google.com/drive/folders/17x_dup-MgVrTUKHKm0nT_hTMZ95qq6gU</t>
    </r>
  </si>
  <si>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</si>
  <si>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</si>
  <si>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</si>
  <si>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</si>
  <si>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</si>
  <si>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</si>
  <si>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un análisis de los riesgos del proceso contractual y la valoración y relación con los riesgos de LA/FT</t>
  </si>
  <si>
    <t>https://drive.google.com/drive/u/0/folders/1w7iqu5hQhyqQXnD_hfMHKtXTCqdfjBov</t>
  </si>
  <si>
    <r>
      <rPr>
        <b/>
        <sz val="9"/>
        <color theme="1"/>
        <rFont val="Century Gothic"/>
      </rPr>
      <t xml:space="preserve">10/09/2024. </t>
    </r>
    <r>
      <rPr>
        <sz val="9"/>
        <color theme="1"/>
        <rFont val="Century Gothic"/>
      </rPr>
      <t>Se evidencia avances en la identificación y valoración de los riesgos de lavado de activos, financiación del terrorismo y proliferación de armas en el proceso contractual.
- Borrador Análisis Identificación y valoración de los riesgos de Lavado de Activos, Financiación del Terrorismo PROCESO  CONTRACTUAL OFICINA JURÍDICA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</si>
  <si>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https://drive.google.com/drive/folders/1w7iqu5hQhyqQXnD_hfMHKtXTCqdfjBov</t>
    </r>
  </si>
  <si>
    <t>2-3-4,2</t>
  </si>
  <si>
    <t>Realizar las gestiones necesarias para la adquisición y puesta en marcha de la herramienta para la Consulta de Terceros en Listas Restrictivas y Bases de Datos.</t>
  </si>
  <si>
    <t>* Herramienta implementada dentro del proceso de gestión contractual.</t>
  </si>
  <si>
    <t>Oficina TIC
Oficina Jurídica
Subdirección Corporativa
(Gestión del Talento Humano y Gestión Financiera)</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</si>
  <si>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</si>
  <si>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convocatoria a las oficina TICs y Subdirección corporativa para tratar este tema y como va a ser la implementación</t>
  </si>
  <si>
    <t>https://drive.google.com/drive/u/0/folders/1GB796CmpvU7oOL-UDn1mMIBUZBuUn-RN</t>
  </si>
  <si>
    <r>
      <rPr>
        <b/>
        <sz val="9"/>
        <color theme="1"/>
        <rFont val="Century Gothic"/>
      </rPr>
      <t xml:space="preserve">10/09/2024. </t>
    </r>
    <r>
      <rPr>
        <sz val="9"/>
        <color theme="1"/>
        <rFont val="Century Gothic"/>
      </rPr>
      <t xml:space="preserve">Se evidencia avances en la adquisición y puesta en marcha de la herramienta para la Consulta de Terceros en Listas Restrictivas y Bases de Datos entre la Oficina Jurídica y la Oficina Tics en reunión convocada el día 16/08/2024.
Se recomienda continuar con el avance de la actividad, evitar su incumplimiento y cumplir con el PTEP 2024.
</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</si>
  <si>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https://drive.google.com/drive/folders/1GB796CmpvU7oOL-UDn1mMIBUZBuUn-RN</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</si>
  <si>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</si>
  <si>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</si>
  <si>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</si>
  <si>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</si>
  <si>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Nos encontramos haciendo Know-How en otras entidades para saber que documentos debemos generar, así mismo se solicitó a cabeza de sector que guías han efectuado para  tener armonía en la documentación de acuerdo a lo sugerido por la Secretaria Jurídica en reunión del mes de Julio de 2024</t>
  </si>
  <si>
    <t>https://drive.google.com/drive/u/0/folders/1g37JZNfLEnV5vhCI2plwOAMTiv5Jn35Q</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</si>
  <si>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</si>
  <si>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https://drive.google.com/drive/folders/1g37JZNfLEnV5vhCI2plwOAMTiv5Jn35Q</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</si>
  <si>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</si>
  <si>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</si>
  <si>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</si>
  <si>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</si>
  <si>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Esta activida se podrá relizar una vez se relice los subcomponentes del 1 al 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</si>
  <si>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</si>
  <si>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Capacitar o sensibilizar en materia de administración de riesgos de LA/FT en el proceso de inducción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</si>
  <si>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</si>
  <si>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</si>
  <si>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</si>
  <si>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Realizar capacitaciones en materia de administración de riesgos de LA/FT en el marco del Plan Institucional de Capacitación (PIC) 2024.</t>
  </si>
  <si>
    <t>* Plan Institucional de Capacitación 2024 aprobado con capacitaciones, cursos o demas mecanismos en materia de administración de riesgos de LA/FT.
* Capturas de pantalla, registros de asistencia, entre otros documentos, que den cuenta de las capacitaciones realizadas en materia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</si>
  <si>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</si>
  <si>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 xml:space="preserve">No se evidencian avances en la presente actividad, sin embargo, esta se encuentra en terminos, de acuerdo con la fecha maxima de entrega.
Recomendación: Revisar la oferta de capacitaciones con repecto al tema para poder relizar las cpacitaciones </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</si>
  <si>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</si>
  <si>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</si>
  <si>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</si>
  <si>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</si>
  <si>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</si>
  <si>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La OCI ha realizado avances en la construcción del instrumento que dé cumplimiento al Sistema de Gestión del Riesgo de LA/FT con la segunda línea de defensa Oficina Asesora de Planeación – OAP, y remitió memorando interno radicado interno 2024IE4323 del 23/08/2024 asunto: Diligenciamiento Mapa de aseguramiento y esquema de líneas de defensa, con el fin de dar cumplimiento a la actividad en conjunto de la OAP.
La actividad se tiene proyectada para culminar en el tercer cuatrimestre de 2024.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</si>
  <si>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</si>
  <si>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</si>
  <si>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r>
      <rPr>
        <sz val="11"/>
        <color rgb="FF000000"/>
        <rFont val="Century Gothic"/>
      </rPr>
      <t xml:space="preserve">Para el segundo cuatrimestre, se evidencia un avance en el cumplimiento de las diez acciones propuestas del cero (0%). A la fecha hay avances en algunas actividades, estas se encuentran en ejecución y ninguna vencida.
</t>
    </r>
    <r>
      <rPr>
        <sz val="11"/>
        <color rgb="FFFF0000"/>
        <rFont val="Century Gothic"/>
      </rPr>
      <t xml:space="preserve">Se genera una alerta por posible incumplimiento del total de las acciones de este componente, y no se cumplan las metas establecidas en el PETEP 2024. </t>
    </r>
    <r>
      <rPr>
        <sz val="11"/>
        <color rgb="FF000000"/>
        <rFont val="Century Gothic"/>
      </rPr>
      <t xml:space="preserve">
Se recomienda continuar con el avance de las mismas, con el fin de cumplir con el 100% del PTEP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</si>
  <si>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</si>
  <si>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</si>
  <si>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</si>
  <si>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</si>
  <si>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</si>
  <si>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</si>
  <si>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</si>
  <si>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</si>
  <si>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</si>
  <si>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</si>
  <si>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Elaboración Propia: Oficina de Planeación - Oficina de Control Interno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</si>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</sst>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0.0"/>
    <numFmt numFmtId="166" formatCode="0.0%"/>
  </numFmts>
  <fonts count="88">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sz val="9"/>
      <color rgb="FF0000FF"/>
      <name val="Century Gothic"/>
    </font>
    <font>
      <u/>
      <sz val="9"/>
      <color rgb="FF000000"/>
      <name val="Century Gothic"/>
    </font>
    <font>
      <u/>
      <sz val="9"/>
      <color rgb="FF000000"/>
      <name val="Century Gothic"/>
    </font>
    <font>
      <u/>
      <sz val="9"/>
      <color rgb="FF000000"/>
      <name val="Century Gothic"/>
    </font>
    <font>
      <sz val="8"/>
      <color rgb="FF000000"/>
      <name val="Century Gothic"/>
    </font>
    <font>
      <sz val="9"/>
      <color rgb="FF434343"/>
      <name val="Century Gothic"/>
    </font>
    <font>
      <u/>
      <sz val="9"/>
      <color rgb="FF0000FF"/>
      <name val="Century Gothic"/>
    </font>
    <font>
      <u/>
      <sz val="9"/>
      <color rgb="FF0000FF"/>
      <name val="Century Gothic"/>
    </font>
    <font>
      <u/>
      <sz val="9"/>
      <color rgb="FF000000"/>
      <name val="Century Gothic"/>
    </font>
    <font>
      <b/>
      <sz val="14"/>
      <color rgb="FF000000"/>
      <name val="Century Gothic"/>
    </font>
    <font>
      <b/>
      <sz val="11"/>
      <color rgb="FF000000"/>
      <name val="Century Gothic"/>
    </font>
    <font>
      <sz val="11"/>
      <color theme="10"/>
      <name val="Century Gothic"/>
    </font>
    <font>
      <u/>
      <sz val="9"/>
      <color rgb="FF000000"/>
      <name val="Century Gothic"/>
    </font>
    <font>
      <sz val="11"/>
      <color rgb="FF0000FF"/>
      <name val="Century Gothic"/>
    </font>
    <font>
      <u/>
      <sz val="9"/>
      <color rgb="FF0000FF"/>
      <name val="Century Gothic"/>
    </font>
    <font>
      <u/>
      <sz val="9"/>
      <color rgb="FF000000"/>
      <name val="Century Gothic"/>
    </font>
    <font>
      <sz val="9"/>
      <color rgb="FFFF0000"/>
      <name val="Century Gothic"/>
    </font>
    <font>
      <u/>
      <sz val="9"/>
      <color theme="1"/>
      <name val="Century Gothic"/>
    </font>
    <font>
      <b/>
      <sz val="11"/>
      <color theme="1"/>
      <name val="Century Gothic"/>
    </font>
    <font>
      <u/>
      <sz val="9"/>
      <color theme="1"/>
      <name val="Century Gothic"/>
    </font>
    <font>
      <sz val="11"/>
      <color rgb="FF000000"/>
      <name val="Arial"/>
    </font>
    <font>
      <b/>
      <sz val="14"/>
      <color rgb="FF000000"/>
      <name val="Arial"/>
    </font>
    <font>
      <b/>
      <sz val="11"/>
      <color rgb="FF000000"/>
      <name val="Arial"/>
    </font>
    <font>
      <sz val="10"/>
      <color rgb="FF0000FF"/>
      <name val="Arial"/>
    </font>
    <font>
      <sz val="11"/>
      <color theme="10"/>
      <name val="Arial"/>
    </font>
    <font>
      <sz val="9"/>
      <color rgb="FF0000FF"/>
      <name val="Arial"/>
    </font>
    <font>
      <sz val="11"/>
      <color rgb="FF0000FF"/>
      <name val="Arial"/>
    </font>
    <font>
      <b/>
      <sz val="9"/>
      <color rgb="FFFF0000"/>
      <name val="Century Gothic"/>
    </font>
    <font>
      <u/>
      <sz val="9"/>
      <color theme="1"/>
      <name val="Century Gothic"/>
    </font>
    <font>
      <u/>
      <sz val="9"/>
      <color theme="1"/>
      <name val="Century Gothic"/>
    </font>
    <font>
      <u/>
      <sz val="9"/>
      <color rgb="FF0000FF"/>
      <name val="Century Gothic"/>
    </font>
    <font>
      <u/>
      <sz val="9"/>
      <color rgb="FF000000"/>
      <name val="Century Gothic"/>
    </font>
    <font>
      <sz val="14"/>
      <color rgb="FFFFFFFF"/>
      <name val="Century Gothic"/>
    </font>
    <font>
      <u/>
      <sz val="9"/>
      <color rgb="FF000000"/>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8"/>
      <color rgb="FF000000"/>
      <name val="Arial"/>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b/>
      <sz val="9"/>
      <color rgb="FF6AA84F"/>
      <name val="Century Gothic"/>
    </font>
    <font>
      <b/>
      <sz val="9"/>
      <color rgb="FF9BBB59"/>
      <name val="Century Gothic"/>
    </font>
    <font>
      <sz val="9"/>
      <color rgb="FF1155CC"/>
      <name val="Century Gothic"/>
    </font>
    <font>
      <b/>
      <sz val="9"/>
      <color rgb="FFF1C232"/>
      <name val="Century Gothic"/>
    </font>
    <font>
      <sz val="9"/>
      <name val="Century Gothic"/>
    </font>
    <font>
      <i/>
      <sz val="9"/>
      <color rgb="FF000000"/>
      <name val="Century Gothic"/>
    </font>
    <font>
      <b/>
      <sz val="9"/>
      <color rgb="FF4F81BD"/>
      <name val="Century Gothic"/>
    </font>
    <font>
      <b/>
      <i/>
      <sz val="9"/>
      <color rgb="FF000000"/>
      <name val="Century Gothic"/>
    </font>
    <font>
      <b/>
      <sz val="9"/>
      <color theme="6"/>
      <name val="Century Gothic"/>
    </font>
    <font>
      <b/>
      <sz val="9"/>
      <color rgb="FF434343"/>
      <name val="Century Gothic"/>
    </font>
    <font>
      <sz val="11"/>
      <color rgb="FFFF0000"/>
      <name val="Century Gothic"/>
    </font>
    <font>
      <u/>
      <sz val="9"/>
      <color rgb="FF1155CC"/>
      <name val="Century Gothic"/>
    </font>
    <font>
      <b/>
      <sz val="9"/>
      <color theme="4"/>
      <name val="Century Gothic"/>
    </font>
    <font>
      <sz val="9"/>
      <color rgb="FF6AA84F"/>
      <name val="Century Gothic"/>
    </font>
    <font>
      <sz val="9"/>
      <color rgb="FF000000"/>
      <name val="&quot;docs-Century Gothic&quot;"/>
    </font>
    <font>
      <i/>
      <sz val="9"/>
      <color theme="1"/>
      <name val="Century Gothic"/>
    </font>
    <font>
      <b/>
      <sz val="9"/>
      <color rgb="FF1155CC"/>
      <name val="Century Gothic"/>
    </font>
    <font>
      <sz val="9"/>
      <color rgb="FF4F81BD"/>
      <name val="Century Gothic"/>
    </font>
    <font>
      <sz val="10"/>
      <color rgb="FF1155CC"/>
      <name val="Arial"/>
    </font>
    <font>
      <sz val="10"/>
      <name val="Arial"/>
    </font>
    <font>
      <sz val="9"/>
      <color rgb="FF1155CC"/>
      <name val="Arial"/>
    </font>
    <font>
      <b/>
      <sz val="8"/>
      <color theme="1"/>
      <name val="Century Gothic"/>
    </font>
    <font>
      <sz val="8"/>
      <color theme="1"/>
      <name val="Century Gothic"/>
    </font>
    <font>
      <b/>
      <sz val="8"/>
      <color rgb="FF6AA84F"/>
      <name val="Century Gothic"/>
    </font>
    <font>
      <sz val="9"/>
      <color rgb="FF9BBB59"/>
      <name val="Century Gothic"/>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33C"/>
      </left>
      <right style="thin">
        <color rgb="FF76933C"/>
      </right>
      <top style="thin">
        <color rgb="FF76933C"/>
      </top>
      <bottom style="thin">
        <color rgb="FF7693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thin">
        <color rgb="FF31859B"/>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theme="4"/>
      </left>
      <right style="thin">
        <color theme="4"/>
      </right>
      <top style="thin">
        <color theme="4"/>
      </top>
      <bottom style="thin">
        <color theme="4"/>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40">
    <xf numFmtId="0" fontId="0" fillId="0" borderId="0" xfId="0"/>
    <xf numFmtId="0" fontId="4" fillId="0" borderId="0" xfId="0" applyFont="1"/>
    <xf numFmtId="0" fontId="1" fillId="4" borderId="12" xfId="0" applyFont="1" applyFill="1" applyBorder="1" applyAlignment="1">
      <alignment vertical="center" wrapText="1"/>
    </xf>
    <xf numFmtId="14"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4"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4"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6"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5" fillId="0" borderId="30" xfId="0" applyFont="1" applyBorder="1" applyAlignment="1">
      <alignment horizontal="center" vertical="center" wrapText="1"/>
    </xf>
    <xf numFmtId="10" fontId="5" fillId="0" borderId="34" xfId="0" applyNumberFormat="1" applyFont="1" applyBorder="1" applyAlignment="1">
      <alignment horizontal="center" vertical="center" wrapText="1"/>
    </xf>
    <xf numFmtId="0" fontId="5" fillId="0" borderId="29" xfId="0" applyFont="1" applyBorder="1" applyAlignment="1">
      <alignment horizontal="left" vertical="center" wrapText="1"/>
    </xf>
    <xf numFmtId="0" fontId="7" fillId="0" borderId="29" xfId="0" applyFont="1" applyBorder="1" applyAlignment="1">
      <alignment horizontal="left" vertical="center" wrapText="1"/>
    </xf>
    <xf numFmtId="10" fontId="5" fillId="0" borderId="29" xfId="0" applyNumberFormat="1" applyFont="1" applyBorder="1" applyAlignment="1">
      <alignment horizontal="center" vertical="center"/>
    </xf>
    <xf numFmtId="0" fontId="14" fillId="0" borderId="35" xfId="0" applyFont="1" applyBorder="1" applyAlignment="1">
      <alignment horizontal="left" vertical="center" wrapText="1"/>
    </xf>
    <xf numFmtId="10" fontId="7" fillId="0" borderId="29" xfId="0" applyNumberFormat="1" applyFont="1" applyBorder="1" applyAlignment="1">
      <alignment horizontal="center" vertical="center"/>
    </xf>
    <xf numFmtId="0" fontId="5" fillId="0" borderId="35" xfId="0" applyFont="1" applyBorder="1" applyAlignment="1">
      <alignment horizontal="left" vertical="center" wrapText="1"/>
    </xf>
    <xf numFmtId="9" fontId="7" fillId="0" borderId="29" xfId="0" applyNumberFormat="1" applyFont="1" applyBorder="1" applyAlignment="1">
      <alignment horizontal="center" vertical="center"/>
    </xf>
    <xf numFmtId="0" fontId="15" fillId="0" borderId="35" xfId="0" applyFont="1" applyBorder="1" applyAlignment="1">
      <alignment horizontal="left" vertical="center" wrapText="1"/>
    </xf>
    <xf numFmtId="0" fontId="7" fillId="0" borderId="30" xfId="0" applyFont="1" applyBorder="1" applyAlignment="1">
      <alignment horizontal="center" vertical="center" wrapText="1"/>
    </xf>
    <xf numFmtId="10" fontId="5" fillId="0" borderId="34" xfId="0" applyNumberFormat="1" applyFont="1" applyBorder="1" applyAlignment="1">
      <alignment horizontal="center" vertical="center"/>
    </xf>
    <xf numFmtId="0" fontId="5" fillId="0" borderId="19" xfId="0" applyFont="1" applyBorder="1" applyAlignment="1">
      <alignment horizontal="left" vertical="center" wrapText="1"/>
    </xf>
    <xf numFmtId="9" fontId="5" fillId="0" borderId="34" xfId="0" applyNumberFormat="1" applyFont="1" applyBorder="1" applyAlignment="1">
      <alignment horizontal="center" vertical="center"/>
    </xf>
    <xf numFmtId="9" fontId="5" fillId="0" borderId="30" xfId="0" applyNumberFormat="1" applyFont="1" applyBorder="1" applyAlignment="1">
      <alignment horizontal="center" vertical="center"/>
    </xf>
    <xf numFmtId="0" fontId="14" fillId="0" borderId="31" xfId="0" applyFont="1" applyBorder="1" applyAlignment="1">
      <alignment horizontal="left" vertical="center" wrapText="1"/>
    </xf>
    <xf numFmtId="9" fontId="5" fillId="0" borderId="36" xfId="0" applyNumberFormat="1" applyFont="1" applyBorder="1" applyAlignment="1">
      <alignment horizontal="center" vertical="center"/>
    </xf>
    <xf numFmtId="0" fontId="5" fillId="0" borderId="28" xfId="0" applyFont="1" applyBorder="1" applyAlignment="1">
      <alignment horizontal="left" vertical="center" wrapText="1"/>
    </xf>
    <xf numFmtId="0" fontId="14" fillId="0" borderId="29" xfId="0" applyFont="1" applyBorder="1" applyAlignment="1">
      <alignment horizontal="left" vertical="center" wrapText="1"/>
    </xf>
    <xf numFmtId="0" fontId="5" fillId="0" borderId="29" xfId="0" applyFont="1" applyBorder="1" applyAlignment="1">
      <alignment horizontal="left" vertical="center"/>
    </xf>
    <xf numFmtId="0" fontId="5" fillId="5" borderId="29" xfId="0" applyFont="1" applyFill="1" applyBorder="1" applyAlignment="1">
      <alignment horizontal="center" vertical="center" wrapText="1"/>
    </xf>
    <xf numFmtId="0" fontId="7" fillId="0" borderId="35" xfId="0" applyFont="1" applyBorder="1" applyAlignment="1">
      <alignment horizontal="center" vertical="center" wrapText="1"/>
    </xf>
    <xf numFmtId="9" fontId="5" fillId="0" borderId="29" xfId="0" applyNumberFormat="1" applyFont="1" applyBorder="1" applyAlignment="1">
      <alignment horizontal="center" vertical="center"/>
    </xf>
    <xf numFmtId="0" fontId="5" fillId="0" borderId="30" xfId="0" applyFont="1" applyBorder="1" applyAlignment="1">
      <alignment horizontal="left" vertical="center" wrapText="1"/>
    </xf>
    <xf numFmtId="9" fontId="5" fillId="0" borderId="28" xfId="0" applyNumberFormat="1" applyFont="1" applyBorder="1" applyAlignment="1">
      <alignment horizontal="center" vertical="center"/>
    </xf>
    <xf numFmtId="0" fontId="5" fillId="0" borderId="0" xfId="0" applyFont="1" applyAlignment="1">
      <alignment vertical="center" wrapText="1"/>
    </xf>
    <xf numFmtId="0" fontId="1" fillId="5" borderId="29"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14" fillId="0" borderId="29" xfId="0" applyFont="1" applyBorder="1" applyAlignment="1">
      <alignment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5" fillId="0" borderId="29" xfId="0" applyFont="1" applyBorder="1" applyAlignment="1">
      <alignment vertical="center" wrapText="1"/>
    </xf>
    <xf numFmtId="0" fontId="16" fillId="0" borderId="35" xfId="0" applyFont="1" applyBorder="1" applyAlignment="1">
      <alignment vertical="center" wrapText="1"/>
    </xf>
    <xf numFmtId="0" fontId="7"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0" fontId="14"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0" fontId="5" fillId="5" borderId="29" xfId="0" applyFont="1" applyFill="1" applyBorder="1" applyAlignment="1">
      <alignment vertical="center" wrapText="1"/>
    </xf>
    <xf numFmtId="0" fontId="5" fillId="5" borderId="35" xfId="0" applyFont="1" applyFill="1" applyBorder="1" applyAlignment="1">
      <alignment horizontal="left" vertical="center" wrapText="1"/>
    </xf>
    <xf numFmtId="0" fontId="17" fillId="5" borderId="35" xfId="0" applyFont="1" applyFill="1" applyBorder="1" applyAlignment="1">
      <alignment vertical="center" wrapText="1"/>
    </xf>
    <xf numFmtId="0" fontId="18" fillId="5" borderId="29" xfId="0" applyFont="1" applyFill="1" applyBorder="1" applyAlignment="1">
      <alignment horizontal="left" vertical="top" wrapText="1"/>
    </xf>
    <xf numFmtId="0" fontId="1" fillId="5" borderId="29" xfId="0" applyFont="1" applyFill="1" applyBorder="1" applyAlignment="1">
      <alignment horizontal="left" vertical="center" wrapText="1"/>
    </xf>
    <xf numFmtId="0" fontId="14" fillId="5" borderId="37" xfId="0" applyFont="1" applyFill="1" applyBorder="1" applyAlignment="1">
      <alignment vertical="center" wrapText="1"/>
    </xf>
    <xf numFmtId="10" fontId="5" fillId="5" borderId="29" xfId="0" applyNumberFormat="1" applyFont="1" applyFill="1" applyBorder="1" applyAlignment="1">
      <alignment horizontal="center" vertical="center"/>
    </xf>
    <xf numFmtId="0" fontId="19" fillId="2" borderId="29" xfId="0" applyFont="1" applyFill="1" applyBorder="1" applyAlignment="1">
      <alignment horizontal="left" vertical="center" wrapText="1"/>
    </xf>
    <xf numFmtId="0" fontId="14" fillId="5" borderId="35" xfId="0" applyFont="1" applyFill="1" applyBorder="1" applyAlignment="1">
      <alignment horizontal="left" vertical="center" wrapText="1"/>
    </xf>
    <xf numFmtId="0" fontId="5" fillId="0" borderId="19" xfId="0" applyFont="1" applyBorder="1" applyAlignment="1">
      <alignment horizontal="center" vertical="center" wrapText="1"/>
    </xf>
    <xf numFmtId="0" fontId="20" fillId="0" borderId="35" xfId="0" applyFont="1" applyBorder="1" applyAlignment="1">
      <alignment vertical="center" wrapText="1"/>
    </xf>
    <xf numFmtId="165" fontId="1"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10" fontId="5" fillId="0" borderId="30" xfId="0" applyNumberFormat="1" applyFont="1" applyBorder="1" applyAlignment="1">
      <alignment horizontal="center" vertical="center"/>
    </xf>
    <xf numFmtId="0" fontId="7" fillId="0" borderId="31" xfId="0" applyFont="1" applyBorder="1" applyAlignment="1">
      <alignment horizontal="left" vertical="center" wrapText="1"/>
    </xf>
    <xf numFmtId="0" fontId="5" fillId="5" borderId="38" xfId="0" applyFont="1" applyFill="1" applyBorder="1" applyAlignment="1">
      <alignment horizontal="left" vertical="center" wrapText="1"/>
    </xf>
    <xf numFmtId="0" fontId="5" fillId="0" borderId="12" xfId="0" applyFont="1" applyBorder="1" applyAlignment="1">
      <alignment horizontal="center" vertical="center" wrapText="1"/>
    </xf>
    <xf numFmtId="0" fontId="5" fillId="5" borderId="37" xfId="0" applyFont="1" applyFill="1" applyBorder="1" applyAlignment="1">
      <alignment horizontal="left" vertical="center" wrapText="1"/>
    </xf>
    <xf numFmtId="165" fontId="1" fillId="5" borderId="40" xfId="0" applyNumberFormat="1" applyFont="1" applyFill="1" applyBorder="1" applyAlignment="1">
      <alignment horizontal="center" vertical="center" wrapText="1"/>
    </xf>
    <xf numFmtId="0" fontId="7" fillId="0" borderId="40" xfId="0" applyFont="1" applyBorder="1" applyAlignment="1">
      <alignment horizontal="center" vertical="center" wrapText="1"/>
    </xf>
    <xf numFmtId="0" fontId="5" fillId="0" borderId="40" xfId="0" applyFont="1" applyBorder="1" applyAlignment="1">
      <alignment horizontal="center" vertical="center" wrapText="1"/>
    </xf>
    <xf numFmtId="0" fontId="5" fillId="5" borderId="40" xfId="0" applyFont="1" applyFill="1" applyBorder="1" applyAlignment="1">
      <alignment horizontal="center" vertical="center" wrapText="1"/>
    </xf>
    <xf numFmtId="0" fontId="7" fillId="0" borderId="41" xfId="0" applyFont="1" applyBorder="1" applyAlignment="1">
      <alignment horizontal="center" vertical="center" wrapText="1"/>
    </xf>
    <xf numFmtId="9" fontId="5" fillId="5" borderId="42" xfId="0" applyNumberFormat="1" applyFont="1" applyFill="1" applyBorder="1" applyAlignment="1">
      <alignment horizontal="center" vertical="center"/>
    </xf>
    <xf numFmtId="0" fontId="5" fillId="5" borderId="40" xfId="0" applyFont="1" applyFill="1" applyBorder="1" applyAlignment="1">
      <alignment horizontal="left" vertical="center" wrapText="1"/>
    </xf>
    <xf numFmtId="0" fontId="5" fillId="0" borderId="40" xfId="0" applyFont="1" applyBorder="1" applyAlignment="1">
      <alignment horizontal="left" vertical="center" wrapText="1"/>
    </xf>
    <xf numFmtId="9" fontId="5" fillId="0" borderId="41" xfId="0" applyNumberFormat="1" applyFont="1" applyBorder="1" applyAlignment="1">
      <alignment horizontal="center" vertical="center"/>
    </xf>
    <xf numFmtId="0" fontId="5" fillId="0" borderId="43" xfId="0" applyFont="1" applyBorder="1" applyAlignment="1">
      <alignment horizontal="left" vertical="center" wrapText="1"/>
    </xf>
    <xf numFmtId="9" fontId="5" fillId="5" borderId="19" xfId="0" applyNumberFormat="1" applyFont="1" applyFill="1" applyBorder="1" applyAlignment="1">
      <alignment horizontal="center" vertical="center"/>
    </xf>
    <xf numFmtId="0" fontId="5" fillId="0" borderId="20" xfId="0" applyFont="1" applyBorder="1" applyAlignment="1">
      <alignment horizontal="left" vertical="center" wrapText="1"/>
    </xf>
    <xf numFmtId="9" fontId="7" fillId="0" borderId="40"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21" fillId="0" borderId="45" xfId="0" applyFont="1" applyBorder="1" applyAlignment="1">
      <alignment horizontal="left" vertical="center" wrapText="1"/>
    </xf>
    <xf numFmtId="0" fontId="5" fillId="5" borderId="46" xfId="0" applyFont="1" applyFill="1" applyBorder="1" applyAlignment="1">
      <alignment horizontal="left" vertical="center" wrapText="1"/>
    </xf>
    <xf numFmtId="0" fontId="22" fillId="0" borderId="47"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8" xfId="0" applyFont="1" applyFill="1" applyBorder="1" applyAlignment="1">
      <alignment horizontal="center" vertical="center" wrapText="1"/>
    </xf>
    <xf numFmtId="10" fontId="23" fillId="9" borderId="49" xfId="0" applyNumberFormat="1" applyFont="1" applyFill="1" applyBorder="1" applyAlignment="1">
      <alignment horizontal="center" vertical="center"/>
    </xf>
    <xf numFmtId="9" fontId="23" fillId="9" borderId="49" xfId="0" applyNumberFormat="1" applyFont="1" applyFill="1" applyBorder="1" applyAlignment="1">
      <alignment horizontal="center" vertical="center"/>
    </xf>
    <xf numFmtId="0" fontId="1" fillId="9" borderId="50" xfId="0" applyFont="1" applyFill="1" applyBorder="1" applyAlignment="1">
      <alignment horizontal="center" vertical="center" wrapText="1"/>
    </xf>
    <xf numFmtId="9" fontId="23" fillId="9" borderId="51" xfId="0" applyNumberFormat="1" applyFont="1" applyFill="1" applyBorder="1" applyAlignment="1">
      <alignment horizontal="center" vertical="center"/>
    </xf>
    <xf numFmtId="0" fontId="8" fillId="0" borderId="0" xfId="0" applyFont="1" applyAlignment="1">
      <alignment horizontal="center"/>
    </xf>
    <xf numFmtId="166" fontId="7" fillId="0" borderId="34" xfId="0" applyNumberFormat="1" applyFont="1" applyBorder="1" applyAlignment="1">
      <alignment horizontal="center" vertical="center" wrapText="1"/>
    </xf>
    <xf numFmtId="166" fontId="7" fillId="0" borderId="29" xfId="0" applyNumberFormat="1" applyFont="1" applyBorder="1" applyAlignment="1">
      <alignment horizontal="center" vertical="center" wrapText="1"/>
    </xf>
    <xf numFmtId="0" fontId="14" fillId="0" borderId="35" xfId="0" applyFont="1" applyBorder="1" applyAlignment="1">
      <alignment horizontal="center" vertical="center" wrapText="1"/>
    </xf>
    <xf numFmtId="9" fontId="7" fillId="0" borderId="29" xfId="0" applyNumberFormat="1" applyFont="1" applyBorder="1" applyAlignment="1">
      <alignment horizontal="center" vertical="center" wrapText="1"/>
    </xf>
    <xf numFmtId="9" fontId="7" fillId="0" borderId="34"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26" fillId="0" borderId="29" xfId="0" applyFont="1" applyBorder="1" applyAlignment="1">
      <alignment horizontal="left" vertical="center" wrapText="1"/>
    </xf>
    <xf numFmtId="0" fontId="27" fillId="0" borderId="29" xfId="0" applyFont="1" applyBorder="1" applyAlignment="1">
      <alignment horizontal="center" vertical="center" wrapText="1"/>
    </xf>
    <xf numFmtId="0" fontId="7" fillId="0" borderId="32" xfId="0" applyFont="1" applyBorder="1" applyAlignment="1">
      <alignment horizontal="left" vertical="center" wrapText="1"/>
    </xf>
    <xf numFmtId="0" fontId="28" fillId="0" borderId="28" xfId="0" applyFont="1" applyBorder="1" applyAlignment="1">
      <alignment horizontal="left" vertical="center" wrapText="1"/>
    </xf>
    <xf numFmtId="0" fontId="7" fillId="2" borderId="29" xfId="0" applyFont="1" applyFill="1" applyBorder="1" applyAlignment="1">
      <alignment horizontal="left" vertical="center" wrapText="1"/>
    </xf>
    <xf numFmtId="0" fontId="5" fillId="0" borderId="28" xfId="0" applyFont="1" applyBorder="1" applyAlignment="1">
      <alignment horizontal="center" vertical="center" wrapText="1"/>
    </xf>
    <xf numFmtId="9" fontId="7" fillId="5" borderId="29" xfId="0" applyNumberFormat="1" applyFont="1" applyFill="1" applyBorder="1" applyAlignment="1">
      <alignment horizontal="center" vertical="center" wrapText="1"/>
    </xf>
    <xf numFmtId="0" fontId="5" fillId="2" borderId="29" xfId="0" applyFont="1" applyFill="1" applyBorder="1" applyAlignment="1">
      <alignment horizontal="left" vertical="center" wrapText="1"/>
    </xf>
    <xf numFmtId="0" fontId="29" fillId="5" borderId="35" xfId="0" applyFont="1" applyFill="1" applyBorder="1" applyAlignment="1">
      <alignment horizontal="left" vertical="center" wrapText="1"/>
    </xf>
    <xf numFmtId="10" fontId="7" fillId="0" borderId="29" xfId="0" applyNumberFormat="1" applyFont="1" applyBorder="1" applyAlignment="1">
      <alignment horizontal="center" vertical="center" wrapText="1"/>
    </xf>
    <xf numFmtId="10" fontId="5" fillId="5" borderId="34" xfId="0" applyNumberFormat="1" applyFont="1" applyFill="1" applyBorder="1" applyAlignment="1">
      <alignment horizontal="center" vertical="center" wrapText="1"/>
    </xf>
    <xf numFmtId="9" fontId="5" fillId="0" borderId="34" xfId="0" applyNumberFormat="1" applyFont="1" applyBorder="1" applyAlignment="1">
      <alignment horizontal="center" vertical="center" wrapText="1"/>
    </xf>
    <xf numFmtId="10" fontId="7" fillId="5" borderId="29" xfId="0" applyNumberFormat="1" applyFont="1" applyFill="1" applyBorder="1" applyAlignment="1">
      <alignment horizontal="center" vertical="center" wrapText="1"/>
    </xf>
    <xf numFmtId="9" fontId="5" fillId="5" borderId="34" xfId="0" applyNumberFormat="1" applyFont="1" applyFill="1" applyBorder="1" applyAlignment="1">
      <alignment horizontal="center" vertical="center" wrapText="1"/>
    </xf>
    <xf numFmtId="0" fontId="30" fillId="5" borderId="29" xfId="0" applyFont="1" applyFill="1" applyBorder="1" applyAlignment="1">
      <alignment horizontal="left" vertical="center" wrapText="1"/>
    </xf>
    <xf numFmtId="0" fontId="31" fillId="0" borderId="35" xfId="0" applyFont="1" applyBorder="1" applyAlignment="1">
      <alignment horizontal="left" vertical="center" wrapText="1"/>
    </xf>
    <xf numFmtId="0" fontId="7" fillId="5" borderId="35" xfId="0" applyFont="1" applyFill="1" applyBorder="1" applyAlignment="1">
      <alignment horizontal="left" vertical="center" wrapText="1"/>
    </xf>
    <xf numFmtId="0" fontId="5" fillId="0" borderId="64" xfId="0" applyFont="1" applyBorder="1" applyAlignment="1">
      <alignment horizontal="center" vertical="center" wrapText="1"/>
    </xf>
    <xf numFmtId="9" fontId="5" fillId="0" borderId="65" xfId="0" applyNumberFormat="1" applyFont="1" applyBorder="1" applyAlignment="1">
      <alignment horizontal="center" vertical="center" wrapText="1"/>
    </xf>
    <xf numFmtId="9" fontId="5" fillId="0" borderId="19" xfId="0" applyNumberFormat="1" applyFont="1" applyBorder="1" applyAlignment="1">
      <alignment horizontal="center" vertical="center"/>
    </xf>
    <xf numFmtId="0" fontId="5" fillId="0" borderId="0" xfId="0" applyFont="1"/>
    <xf numFmtId="0" fontId="7"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5" fillId="2" borderId="67" xfId="0"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67" xfId="0" applyFont="1" applyBorder="1" applyAlignment="1">
      <alignment horizontal="left" vertical="center" wrapText="1"/>
    </xf>
    <xf numFmtId="9" fontId="4" fillId="0" borderId="67" xfId="0" applyNumberFormat="1" applyFont="1" applyBorder="1" applyAlignment="1">
      <alignment horizontal="center" vertical="center"/>
    </xf>
    <xf numFmtId="9" fontId="4" fillId="0" borderId="68" xfId="0" applyNumberFormat="1" applyFont="1" applyBorder="1" applyAlignment="1">
      <alignment horizontal="center" vertical="center"/>
    </xf>
    <xf numFmtId="9" fontId="9" fillId="0" borderId="67" xfId="0" applyNumberFormat="1" applyFont="1" applyBorder="1" applyAlignment="1">
      <alignment horizontal="center" vertical="center"/>
    </xf>
    <xf numFmtId="9" fontId="9" fillId="0" borderId="67" xfId="0" applyNumberFormat="1" applyFont="1" applyBorder="1"/>
    <xf numFmtId="0" fontId="8" fillId="0" borderId="67" xfId="0" applyFont="1" applyBorder="1"/>
    <xf numFmtId="0" fontId="6" fillId="0" borderId="67" xfId="0" applyFont="1" applyBorder="1" applyAlignment="1">
      <alignment horizontal="center" vertical="center"/>
    </xf>
    <xf numFmtId="0" fontId="5" fillId="0" borderId="29" xfId="0" applyFont="1" applyBorder="1" applyAlignment="1">
      <alignment horizontal="left" vertical="top" wrapText="1"/>
    </xf>
    <xf numFmtId="0" fontId="5" fillId="2" borderId="67" xfId="0" applyFont="1" applyFill="1" applyBorder="1" applyAlignment="1">
      <alignment horizontal="left" vertical="center" wrapText="1"/>
    </xf>
    <xf numFmtId="9" fontId="4" fillId="0" borderId="34" xfId="0" applyNumberFormat="1" applyFont="1" applyBorder="1" applyAlignment="1">
      <alignment horizontal="center" vertical="center" wrapText="1"/>
    </xf>
    <xf numFmtId="10" fontId="7" fillId="0" borderId="34" xfId="0" applyNumberFormat="1" applyFont="1" applyBorder="1" applyAlignment="1">
      <alignment horizontal="center" vertical="center" wrapText="1"/>
    </xf>
    <xf numFmtId="10" fontId="4" fillId="0" borderId="67" xfId="0" applyNumberFormat="1" applyFont="1" applyBorder="1" applyAlignment="1">
      <alignment horizontal="center" vertical="center"/>
    </xf>
    <xf numFmtId="10" fontId="4" fillId="0" borderId="68" xfId="0" applyNumberFormat="1" applyFont="1" applyBorder="1" applyAlignment="1">
      <alignment horizontal="center" vertical="center"/>
    </xf>
    <xf numFmtId="10" fontId="9" fillId="0" borderId="67" xfId="0" applyNumberFormat="1" applyFont="1" applyBorder="1" applyAlignment="1">
      <alignment horizontal="center" vertical="center"/>
    </xf>
    <xf numFmtId="0" fontId="5" fillId="5" borderId="67"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8" fillId="0" borderId="0" xfId="0" applyFont="1"/>
    <xf numFmtId="0" fontId="32" fillId="0" borderId="0" xfId="0" applyFont="1"/>
    <xf numFmtId="0" fontId="24" fillId="0" borderId="0" xfId="0" applyFont="1"/>
    <xf numFmtId="0" fontId="1" fillId="0" borderId="19" xfId="0" applyFont="1" applyBorder="1" applyAlignment="1">
      <alignment horizontal="center" vertical="center" wrapText="1"/>
    </xf>
    <xf numFmtId="9" fontId="7" fillId="0" borderId="71" xfId="0" applyNumberFormat="1" applyFont="1" applyBorder="1" applyAlignment="1">
      <alignment horizontal="center" vertical="center" wrapText="1"/>
    </xf>
    <xf numFmtId="9" fontId="5" fillId="5" borderId="72" xfId="0" applyNumberFormat="1" applyFont="1" applyFill="1" applyBorder="1" applyAlignment="1">
      <alignment horizontal="center" vertical="center" wrapText="1"/>
    </xf>
    <xf numFmtId="0" fontId="5" fillId="5" borderId="67" xfId="0" applyFont="1" applyFill="1" applyBorder="1" applyAlignment="1">
      <alignment horizontal="left" vertical="center" wrapText="1"/>
    </xf>
    <xf numFmtId="0" fontId="5" fillId="5" borderId="19" xfId="0" applyFont="1" applyFill="1" applyBorder="1" applyAlignment="1">
      <alignment horizontal="left" vertical="center" wrapText="1"/>
    </xf>
    <xf numFmtId="10" fontId="7" fillId="0" borderId="73" xfId="0" applyNumberFormat="1" applyFont="1" applyBorder="1" applyAlignment="1">
      <alignment horizontal="center" vertical="center" wrapText="1"/>
    </xf>
    <xf numFmtId="0" fontId="7" fillId="0" borderId="74" xfId="0" applyFont="1" applyBorder="1" applyAlignment="1">
      <alignment vertical="center" wrapText="1"/>
    </xf>
    <xf numFmtId="9" fontId="7" fillId="0" borderId="73" xfId="0" applyNumberFormat="1" applyFont="1" applyBorder="1" applyAlignment="1">
      <alignment horizontal="center" vertical="center" wrapText="1"/>
    </xf>
    <xf numFmtId="0" fontId="7" fillId="0" borderId="75" xfId="0" applyFont="1" applyBorder="1" applyAlignment="1">
      <alignment vertical="center" wrapText="1"/>
    </xf>
    <xf numFmtId="10" fontId="7" fillId="5" borderId="73" xfId="0" applyNumberFormat="1" applyFont="1" applyFill="1" applyBorder="1" applyAlignment="1">
      <alignment horizontal="center" vertical="center" wrapText="1"/>
    </xf>
    <xf numFmtId="0" fontId="14" fillId="5" borderId="75" xfId="0" applyFont="1" applyFill="1" applyBorder="1" applyAlignment="1">
      <alignment vertical="center" wrapText="1"/>
    </xf>
    <xf numFmtId="0" fontId="14" fillId="0" borderId="75" xfId="0" applyFont="1" applyBorder="1" applyAlignment="1">
      <alignment vertical="center" wrapText="1"/>
    </xf>
    <xf numFmtId="9" fontId="7" fillId="5" borderId="73" xfId="0" applyNumberFormat="1" applyFont="1" applyFill="1" applyBorder="1" applyAlignment="1">
      <alignment horizontal="center" vertical="center" wrapText="1"/>
    </xf>
    <xf numFmtId="0" fontId="7" fillId="5" borderId="75" xfId="0" applyFont="1" applyFill="1" applyBorder="1" applyAlignment="1">
      <alignment vertical="center" wrapText="1"/>
    </xf>
    <xf numFmtId="0" fontId="7" fillId="5" borderId="76" xfId="0" applyFont="1" applyFill="1" applyBorder="1" applyAlignment="1">
      <alignment horizontal="left" vertical="center" wrapText="1"/>
    </xf>
    <xf numFmtId="0" fontId="7" fillId="0" borderId="20" xfId="0" applyFont="1" applyBorder="1" applyAlignment="1">
      <alignment horizontal="left" vertical="center" wrapText="1"/>
    </xf>
    <xf numFmtId="0" fontId="1" fillId="0" borderId="29" xfId="0" applyFont="1" applyBorder="1" applyAlignment="1">
      <alignment horizontal="left" vertical="center" wrapText="1"/>
    </xf>
    <xf numFmtId="0" fontId="33" fillId="5" borderId="29" xfId="0" applyFont="1" applyFill="1" applyBorder="1" applyAlignment="1">
      <alignment horizontal="left" vertical="center" wrapText="1"/>
    </xf>
    <xf numFmtId="0" fontId="34" fillId="0" borderId="0" xfId="0" applyFont="1"/>
    <xf numFmtId="9" fontId="35" fillId="9" borderId="51" xfId="0" applyNumberFormat="1" applyFont="1" applyFill="1" applyBorder="1" applyAlignment="1">
      <alignment horizontal="center" vertical="center"/>
    </xf>
    <xf numFmtId="0" fontId="37" fillId="0" borderId="29" xfId="0" applyFont="1" applyBorder="1" applyAlignment="1">
      <alignment horizontal="center" vertical="center" wrapText="1"/>
    </xf>
    <xf numFmtId="0" fontId="38" fillId="0" borderId="29" xfId="0" applyFont="1" applyBorder="1" applyAlignment="1">
      <alignment horizontal="center" vertical="center" wrapText="1"/>
    </xf>
    <xf numFmtId="0" fontId="6" fillId="5" borderId="76" xfId="0" applyFont="1" applyFill="1" applyBorder="1" applyAlignment="1">
      <alignment horizontal="center" vertical="center" wrapText="1"/>
    </xf>
    <xf numFmtId="0" fontId="39" fillId="0" borderId="29" xfId="0" applyFont="1" applyBorder="1" applyAlignment="1">
      <alignment horizontal="center" vertical="center" wrapText="1"/>
    </xf>
    <xf numFmtId="0" fontId="40" fillId="0" borderId="29" xfId="0" applyFont="1" applyBorder="1" applyAlignment="1">
      <alignment horizontal="center" vertical="center" wrapText="1"/>
    </xf>
    <xf numFmtId="0" fontId="6" fillId="5" borderId="29" xfId="0" applyFont="1" applyFill="1" applyBorder="1" applyAlignment="1">
      <alignment horizontal="center" vertical="center" wrapText="1"/>
    </xf>
    <xf numFmtId="0" fontId="41" fillId="0" borderId="0" xfId="0" applyFont="1" applyAlignment="1">
      <alignment horizontal="center" vertical="center" wrapText="1"/>
    </xf>
    <xf numFmtId="10" fontId="35" fillId="9" borderId="51" xfId="0" applyNumberFormat="1" applyFont="1" applyFill="1" applyBorder="1" applyAlignment="1">
      <alignment horizontal="center" vertical="center"/>
    </xf>
    <xf numFmtId="0" fontId="6" fillId="5" borderId="29" xfId="0" applyFont="1" applyFill="1" applyBorder="1" applyAlignment="1">
      <alignment horizontal="left" vertical="center" wrapText="1"/>
    </xf>
    <xf numFmtId="9" fontId="5" fillId="5" borderId="77" xfId="0" applyNumberFormat="1" applyFont="1" applyFill="1" applyBorder="1" applyAlignment="1">
      <alignment horizontal="center" vertical="center" wrapText="1"/>
    </xf>
    <xf numFmtId="0" fontId="7" fillId="5" borderId="78" xfId="0" applyFont="1" applyFill="1" applyBorder="1" applyAlignment="1">
      <alignment horizontal="left" vertical="center" wrapText="1"/>
    </xf>
    <xf numFmtId="0" fontId="14" fillId="5" borderId="78" xfId="0" applyFont="1" applyFill="1" applyBorder="1" applyAlignment="1">
      <alignment horizontal="left" vertical="center" wrapText="1"/>
    </xf>
    <xf numFmtId="0" fontId="5" fillId="0" borderId="79" xfId="0" applyFont="1" applyBorder="1" applyAlignment="1">
      <alignment horizontal="center" vertical="center" wrapText="1"/>
    </xf>
    <xf numFmtId="0" fontId="7" fillId="0" borderId="79" xfId="0" applyFont="1" applyBorder="1" applyAlignment="1">
      <alignment horizontal="center" vertical="center" wrapText="1"/>
    </xf>
    <xf numFmtId="9" fontId="5" fillId="0" borderId="67" xfId="0" applyNumberFormat="1" applyFont="1" applyBorder="1" applyAlignment="1">
      <alignment horizontal="center" vertical="center"/>
    </xf>
    <xf numFmtId="0" fontId="5" fillId="5" borderId="79" xfId="0" applyFont="1" applyFill="1" applyBorder="1" applyAlignment="1">
      <alignment horizontal="center" vertical="center" wrapText="1"/>
    </xf>
    <xf numFmtId="3" fontId="1" fillId="0" borderId="29" xfId="0" applyNumberFormat="1" applyFont="1" applyBorder="1" applyAlignment="1">
      <alignment horizontal="center" vertical="center" wrapText="1"/>
    </xf>
    <xf numFmtId="0" fontId="5" fillId="5" borderId="30" xfId="0" applyFont="1" applyFill="1" applyBorder="1" applyAlignment="1">
      <alignment horizontal="center" vertical="center" wrapText="1"/>
    </xf>
    <xf numFmtId="9" fontId="5" fillId="5" borderId="67" xfId="0" applyNumberFormat="1" applyFont="1" applyFill="1" applyBorder="1" applyAlignment="1">
      <alignment horizontal="center" vertical="center"/>
    </xf>
    <xf numFmtId="9" fontId="7" fillId="5" borderId="71" xfId="0" applyNumberFormat="1" applyFont="1" applyFill="1" applyBorder="1" applyAlignment="1">
      <alignment horizontal="center" vertical="center" wrapText="1"/>
    </xf>
    <xf numFmtId="0" fontId="7" fillId="5" borderId="74" xfId="0" applyFont="1" applyFill="1" applyBorder="1" applyAlignment="1">
      <alignment vertical="center" wrapText="1"/>
    </xf>
    <xf numFmtId="14" fontId="7" fillId="0" borderId="79" xfId="0" applyNumberFormat="1" applyFont="1" applyBorder="1" applyAlignment="1">
      <alignment horizontal="center" vertical="center" wrapText="1"/>
    </xf>
    <xf numFmtId="0" fontId="5" fillId="0" borderId="75" xfId="0" applyFont="1" applyBorder="1" applyAlignment="1">
      <alignment vertical="center" wrapText="1"/>
    </xf>
    <xf numFmtId="0" fontId="42" fillId="5" borderId="35" xfId="0" applyFont="1" applyFill="1" applyBorder="1" applyAlignment="1">
      <alignment horizontal="left" vertical="center" wrapText="1"/>
    </xf>
    <xf numFmtId="0" fontId="43" fillId="0" borderId="75" xfId="0" applyFont="1" applyBorder="1" applyAlignment="1">
      <alignment vertical="center" wrapText="1"/>
    </xf>
    <xf numFmtId="0" fontId="1" fillId="5" borderId="76" xfId="0" applyFont="1" applyFill="1" applyBorder="1" applyAlignment="1">
      <alignment horizontal="center" vertical="center" wrapText="1"/>
    </xf>
    <xf numFmtId="0" fontId="5" fillId="5" borderId="38" xfId="0" applyFont="1" applyFill="1" applyBorder="1" applyAlignment="1">
      <alignment horizontal="center" vertical="center" wrapText="1"/>
    </xf>
    <xf numFmtId="9" fontId="5" fillId="5" borderId="34" xfId="0" applyNumberFormat="1" applyFont="1" applyFill="1" applyBorder="1" applyAlignment="1">
      <alignment horizontal="center" vertical="center"/>
    </xf>
    <xf numFmtId="10" fontId="5" fillId="5" borderId="34" xfId="0" applyNumberFormat="1"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5" borderId="81" xfId="0" applyFont="1" applyFill="1" applyBorder="1" applyAlignment="1">
      <alignment horizontal="left" vertical="center" wrapText="1"/>
    </xf>
    <xf numFmtId="0" fontId="1" fillId="0" borderId="82" xfId="0" applyFont="1" applyBorder="1" applyAlignment="1">
      <alignment horizontal="center" vertical="center" wrapText="1"/>
    </xf>
    <xf numFmtId="10" fontId="5" fillId="0" borderId="42" xfId="0" applyNumberFormat="1" applyFont="1" applyBorder="1" applyAlignment="1">
      <alignment horizontal="center" vertical="center"/>
    </xf>
    <xf numFmtId="0" fontId="7" fillId="5" borderId="40" xfId="0" applyFont="1" applyFill="1" applyBorder="1" applyAlignment="1">
      <alignment horizontal="left" vertical="center" wrapText="1"/>
    </xf>
    <xf numFmtId="0" fontId="14" fillId="0" borderId="40" xfId="0" applyFont="1" applyBorder="1" applyAlignment="1">
      <alignment horizontal="left" vertical="center" wrapText="1"/>
    </xf>
    <xf numFmtId="10"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5" fillId="0" borderId="83" xfId="0" applyFont="1" applyBorder="1" applyAlignment="1">
      <alignment horizontal="left" vertical="center" wrapText="1"/>
    </xf>
    <xf numFmtId="10" fontId="5" fillId="5" borderId="42" xfId="0" applyNumberFormat="1" applyFont="1" applyFill="1" applyBorder="1" applyAlignment="1">
      <alignment horizontal="center" vertical="center"/>
    </xf>
    <xf numFmtId="0" fontId="14" fillId="5" borderId="40" xfId="0" applyFont="1" applyFill="1" applyBorder="1" applyAlignment="1">
      <alignment horizontal="left" vertical="center" wrapText="1"/>
    </xf>
    <xf numFmtId="0" fontId="44" fillId="0" borderId="40" xfId="0" applyFont="1" applyBorder="1" applyAlignment="1">
      <alignment horizontal="left" vertical="center" wrapText="1"/>
    </xf>
    <xf numFmtId="9" fontId="5" fillId="0" borderId="40" xfId="0" applyNumberFormat="1" applyFont="1" applyBorder="1" applyAlignment="1">
      <alignment horizontal="center" vertical="center"/>
    </xf>
    <xf numFmtId="0" fontId="45" fillId="0" borderId="83" xfId="0" applyFont="1" applyBorder="1" applyAlignment="1">
      <alignment horizontal="left" vertical="center" wrapText="1"/>
    </xf>
    <xf numFmtId="0" fontId="47" fillId="5" borderId="81" xfId="0" applyFont="1" applyFill="1" applyBorder="1" applyAlignment="1">
      <alignment horizontal="left" vertical="center" wrapText="1"/>
    </xf>
    <xf numFmtId="9" fontId="5" fillId="0" borderId="65" xfId="0" applyNumberFormat="1" applyFont="1" applyBorder="1" applyAlignment="1">
      <alignment horizontal="center" vertical="center"/>
    </xf>
    <xf numFmtId="9" fontId="5" fillId="0" borderId="42" xfId="0" applyNumberFormat="1" applyFont="1" applyBorder="1" applyAlignment="1">
      <alignment horizontal="center" vertical="center"/>
    </xf>
    <xf numFmtId="0" fontId="6" fillId="5" borderId="40" xfId="0" applyFont="1" applyFill="1" applyBorder="1" applyAlignment="1">
      <alignment horizontal="left" vertical="center" wrapText="1"/>
    </xf>
    <xf numFmtId="0" fontId="7" fillId="0" borderId="47" xfId="0" applyFont="1" applyBorder="1" applyAlignment="1">
      <alignment horizontal="left" vertical="center" wrapText="1"/>
    </xf>
    <xf numFmtId="9" fontId="35" fillId="9" borderId="49" xfId="0" applyNumberFormat="1" applyFont="1" applyFill="1" applyBorder="1" applyAlignment="1">
      <alignment horizontal="center" vertical="center"/>
    </xf>
    <xf numFmtId="0" fontId="49" fillId="6" borderId="12" xfId="0" applyFont="1" applyFill="1" applyBorder="1" applyAlignment="1">
      <alignment horizontal="center" vertical="center" wrapText="1"/>
    </xf>
    <xf numFmtId="0" fontId="49" fillId="6" borderId="88" xfId="0" applyFont="1" applyFill="1" applyBorder="1" applyAlignment="1">
      <alignment horizontal="center" vertical="center" wrapText="1"/>
    </xf>
    <xf numFmtId="0" fontId="50" fillId="6" borderId="89"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88" xfId="0" applyNumberFormat="1" applyFont="1" applyBorder="1" applyAlignment="1">
      <alignment horizontal="center" vertical="center"/>
    </xf>
    <xf numFmtId="0" fontId="49" fillId="11" borderId="90" xfId="0" applyFont="1" applyFill="1" applyBorder="1" applyAlignment="1">
      <alignment horizontal="center" vertical="center" wrapText="1"/>
    </xf>
    <xf numFmtId="9" fontId="51" fillId="11" borderId="91" xfId="0" applyNumberFormat="1" applyFont="1" applyFill="1" applyBorder="1" applyAlignment="1">
      <alignment horizontal="center" vertical="center"/>
    </xf>
    <xf numFmtId="9" fontId="34" fillId="0" borderId="0" xfId="0" applyNumberFormat="1" applyFont="1"/>
    <xf numFmtId="0" fontId="49" fillId="11" borderId="89" xfId="0" applyFont="1" applyFill="1" applyBorder="1" applyAlignment="1">
      <alignment horizontal="center" vertical="center" wrapText="1"/>
    </xf>
    <xf numFmtId="10" fontId="2" fillId="11" borderId="12" xfId="0" applyNumberFormat="1" applyFont="1" applyFill="1" applyBorder="1" applyAlignment="1">
      <alignment horizontal="center" vertical="center"/>
    </xf>
    <xf numFmtId="10" fontId="52" fillId="11" borderId="12" xfId="0" applyNumberFormat="1" applyFont="1" applyFill="1" applyBorder="1" applyAlignment="1">
      <alignment horizontal="center" vertical="center"/>
    </xf>
    <xf numFmtId="10" fontId="52" fillId="11" borderId="88" xfId="0" applyNumberFormat="1" applyFont="1" applyFill="1" applyBorder="1" applyAlignment="1">
      <alignment horizontal="center" vertical="center"/>
    </xf>
    <xf numFmtId="10" fontId="34" fillId="0" borderId="0" xfId="0" applyNumberFormat="1" applyFont="1"/>
    <xf numFmtId="0" fontId="49" fillId="11" borderId="92" xfId="0" applyFont="1" applyFill="1" applyBorder="1" applyAlignment="1">
      <alignment horizontal="center" vertical="center" wrapText="1"/>
    </xf>
    <xf numFmtId="9" fontId="51" fillId="11" borderId="45" xfId="0" applyNumberFormat="1" applyFont="1" applyFill="1" applyBorder="1" applyAlignment="1">
      <alignment horizontal="center" vertical="center"/>
    </xf>
    <xf numFmtId="9" fontId="51" fillId="11" borderId="93" xfId="0" applyNumberFormat="1" applyFont="1" applyFill="1" applyBorder="1" applyAlignment="1">
      <alignment horizontal="center" vertical="center"/>
    </xf>
    <xf numFmtId="0" fontId="53" fillId="0" borderId="0" xfId="0" applyFont="1"/>
    <xf numFmtId="0" fontId="54" fillId="0" borderId="0" xfId="0" applyFont="1" applyAlignment="1">
      <alignment vertical="center"/>
    </xf>
    <xf numFmtId="0" fontId="56" fillId="0" borderId="0" xfId="0" applyFont="1" applyAlignment="1">
      <alignment wrapText="1"/>
    </xf>
    <xf numFmtId="0" fontId="58" fillId="0" borderId="0" xfId="0" applyFont="1"/>
    <xf numFmtId="0" fontId="59" fillId="4" borderId="100" xfId="0" applyFont="1" applyFill="1" applyBorder="1" applyAlignment="1">
      <alignment horizontal="center" vertical="center" wrapText="1"/>
    </xf>
    <xf numFmtId="0" fontId="59" fillId="13" borderId="101" xfId="0" applyFont="1" applyFill="1" applyBorder="1" applyAlignment="1">
      <alignment horizontal="center" vertical="center" wrapText="1"/>
    </xf>
    <xf numFmtId="0" fontId="59" fillId="13" borderId="102" xfId="0" applyFont="1" applyFill="1" applyBorder="1" applyAlignment="1">
      <alignment horizontal="center" vertical="center" wrapText="1"/>
    </xf>
    <xf numFmtId="0" fontId="60" fillId="5" borderId="102" xfId="0" applyFont="1" applyFill="1" applyBorder="1" applyAlignment="1">
      <alignment horizontal="center" vertical="center" wrapText="1"/>
    </xf>
    <xf numFmtId="0" fontId="60" fillId="5" borderId="103" xfId="0" applyFont="1" applyFill="1" applyBorder="1" applyAlignment="1">
      <alignment vertical="center" wrapText="1"/>
    </xf>
    <xf numFmtId="0" fontId="61" fillId="5" borderId="103" xfId="0" applyFont="1" applyFill="1" applyBorder="1" applyAlignment="1">
      <alignment vertical="center" wrapText="1"/>
    </xf>
    <xf numFmtId="14" fontId="61" fillId="5" borderId="103" xfId="0" applyNumberFormat="1" applyFont="1" applyFill="1" applyBorder="1" applyAlignment="1">
      <alignment horizontal="center" vertical="center" wrapText="1"/>
    </xf>
    <xf numFmtId="0" fontId="62" fillId="5" borderId="103" xfId="0" applyFont="1" applyFill="1" applyBorder="1" applyAlignment="1">
      <alignment vertical="center" wrapText="1"/>
    </xf>
    <xf numFmtId="9" fontId="61" fillId="5" borderId="103" xfId="0" applyNumberFormat="1" applyFont="1" applyFill="1" applyBorder="1" applyAlignment="1">
      <alignment horizontal="center" vertical="center" wrapText="1"/>
    </xf>
    <xf numFmtId="0" fontId="56" fillId="5" borderId="81" xfId="0" applyFont="1" applyFill="1" applyBorder="1" applyAlignment="1">
      <alignment vertical="top" wrapText="1"/>
    </xf>
    <xf numFmtId="0" fontId="56" fillId="0" borderId="0" xfId="0" applyFont="1" applyAlignment="1">
      <alignment vertical="top" wrapText="1"/>
    </xf>
    <xf numFmtId="0" fontId="61" fillId="14" borderId="103" xfId="0" applyFont="1" applyFill="1" applyBorder="1" applyAlignment="1">
      <alignment vertical="center" wrapText="1"/>
    </xf>
    <xf numFmtId="14" fontId="61" fillId="14" borderId="103" xfId="0" applyNumberFormat="1" applyFont="1" applyFill="1" applyBorder="1" applyAlignment="1">
      <alignment horizontal="center" vertical="center" wrapText="1"/>
    </xf>
    <xf numFmtId="9" fontId="61" fillId="14" borderId="103" xfId="0" applyNumberFormat="1" applyFont="1" applyFill="1" applyBorder="1" applyAlignment="1">
      <alignment horizontal="center" vertical="center" wrapText="1"/>
    </xf>
    <xf numFmtId="0" fontId="56" fillId="14" borderId="81" xfId="0" applyFont="1" applyFill="1" applyBorder="1" applyAlignment="1">
      <alignment vertical="top" wrapText="1"/>
    </xf>
    <xf numFmtId="0" fontId="34" fillId="0" borderId="59" xfId="0" applyFont="1" applyBorder="1" applyAlignment="1">
      <alignment vertical="center"/>
    </xf>
    <xf numFmtId="0" fontId="56" fillId="0" borderId="63" xfId="0" applyFont="1" applyBorder="1" applyAlignment="1">
      <alignment wrapText="1"/>
    </xf>
    <xf numFmtId="9" fontId="60" fillId="5" borderId="10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4" fontId="1" fillId="4" borderId="13" xfId="0" applyNumberFormat="1" applyFont="1" applyFill="1" applyBorder="1" applyAlignment="1">
      <alignment horizontal="center" vertical="center" wrapText="1"/>
    </xf>
    <xf numFmtId="14" fontId="5" fillId="0" borderId="13" xfId="0" applyNumberFormat="1" applyFont="1" applyBorder="1" applyAlignment="1">
      <alignment horizontal="center" vertical="center" wrapText="1"/>
    </xf>
    <xf numFmtId="14" fontId="5" fillId="5" borderId="13" xfId="0" applyNumberFormat="1" applyFont="1" applyFill="1" applyBorder="1" applyAlignment="1">
      <alignment horizontal="left" vertical="center" wrapText="1"/>
    </xf>
    <xf numFmtId="0" fontId="7" fillId="0" borderId="13" xfId="0" applyFont="1" applyBorder="1" applyAlignment="1">
      <alignment horizontal="left" vertical="center"/>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2" fillId="6" borderId="30" xfId="0" applyFont="1" applyFill="1" applyBorder="1" applyAlignment="1">
      <alignment horizontal="center" vertical="center" wrapText="1"/>
    </xf>
    <xf numFmtId="0" fontId="3" fillId="0" borderId="31" xfId="0" applyFont="1" applyBorder="1"/>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0" fillId="6" borderId="19" xfId="0" applyFont="1" applyFill="1" applyBorder="1" applyAlignment="1">
      <alignment horizontal="center" vertical="center" wrapText="1"/>
    </xf>
    <xf numFmtId="0" fontId="3" fillId="0" borderId="24" xfId="0" applyFont="1" applyBorder="1"/>
    <xf numFmtId="0" fontId="3" fillId="0" borderId="32" xfId="0" applyFont="1" applyBorder="1"/>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xf>
    <xf numFmtId="0" fontId="24" fillId="9" borderId="52" xfId="0" applyFont="1" applyFill="1" applyBorder="1" applyAlignment="1">
      <alignment horizontal="center" vertical="center" wrapText="1"/>
    </xf>
    <xf numFmtId="0" fontId="3" fillId="0" borderId="53" xfId="0" applyFont="1" applyBorder="1"/>
    <xf numFmtId="0" fontId="3" fillId="0" borderId="57" xfId="0" applyFont="1" applyBorder="1"/>
    <xf numFmtId="0" fontId="3" fillId="0" borderId="59" xfId="0" applyFont="1" applyBorder="1"/>
    <xf numFmtId="0" fontId="3" fillId="0" borderId="60" xfId="0" applyFont="1" applyBorder="1"/>
    <xf numFmtId="0" fontId="9" fillId="0" borderId="54" xfId="0" applyFont="1" applyBorder="1" applyAlignment="1">
      <alignment horizontal="left" vertical="center" wrapText="1"/>
    </xf>
    <xf numFmtId="0" fontId="3" fillId="0" borderId="55" xfId="0" applyFont="1" applyBorder="1"/>
    <xf numFmtId="0" fontId="3" fillId="0" borderId="56" xfId="0" applyFont="1" applyBorder="1"/>
    <xf numFmtId="0" fontId="3" fillId="0" borderId="58" xfId="0" applyFont="1" applyBorder="1"/>
    <xf numFmtId="0" fontId="3" fillId="0" borderId="61" xfId="0" applyFont="1" applyBorder="1"/>
    <xf numFmtId="0" fontId="3" fillId="0" borderId="62" xfId="0" applyFont="1" applyBorder="1"/>
    <xf numFmtId="0" fontId="3" fillId="0" borderId="63" xfId="0" applyFont="1" applyBorder="1"/>
    <xf numFmtId="0" fontId="9" fillId="0" borderId="54"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6" fillId="0" borderId="19" xfId="0" applyFont="1" applyBorder="1" applyAlignment="1">
      <alignment horizontal="center" vertical="center" wrapText="1"/>
    </xf>
    <xf numFmtId="0" fontId="3" fillId="0" borderId="39" xfId="0" applyFont="1" applyBorder="1"/>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66" xfId="0" applyFont="1" applyBorder="1" applyAlignment="1">
      <alignment horizontal="center" vertical="center" wrapText="1"/>
    </xf>
    <xf numFmtId="0" fontId="3" fillId="0" borderId="69" xfId="0" applyFont="1" applyBorder="1"/>
    <xf numFmtId="0" fontId="3" fillId="0" borderId="70" xfId="0" applyFont="1" applyBorder="1"/>
    <xf numFmtId="0" fontId="36" fillId="9" borderId="52"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5" borderId="19" xfId="0" applyFont="1" applyFill="1" applyBorder="1" applyAlignment="1">
      <alignment horizontal="center" vertical="center" wrapText="1"/>
    </xf>
    <xf numFmtId="0" fontId="3" fillId="0" borderId="80" xfId="0" applyFont="1" applyBorder="1"/>
    <xf numFmtId="0" fontId="46" fillId="3" borderId="16" xfId="0" applyFont="1" applyFill="1" applyBorder="1" applyAlignment="1">
      <alignment horizontal="center" vertical="center" wrapText="1"/>
    </xf>
    <xf numFmtId="0" fontId="48" fillId="10" borderId="52" xfId="0" applyFont="1" applyFill="1" applyBorder="1" applyAlignment="1">
      <alignment horizontal="center" vertical="center" wrapText="1"/>
    </xf>
    <xf numFmtId="0" fontId="3" fillId="0" borderId="84" xfId="0" applyFont="1" applyBorder="1"/>
    <xf numFmtId="0" fontId="3" fillId="0" borderId="85" xfId="0" applyFont="1" applyBorder="1"/>
    <xf numFmtId="0" fontId="48" fillId="10" borderId="86" xfId="0" applyFont="1" applyFill="1" applyBorder="1" applyAlignment="1">
      <alignment horizontal="center" vertical="center" wrapText="1"/>
    </xf>
    <xf numFmtId="0" fontId="3" fillId="0" borderId="87" xfId="0" applyFont="1" applyBorder="1"/>
    <xf numFmtId="0" fontId="49" fillId="6" borderId="13" xfId="0" applyFont="1" applyFill="1" applyBorder="1" applyAlignment="1">
      <alignment horizontal="center" vertical="center" wrapText="1"/>
    </xf>
    <xf numFmtId="0" fontId="55" fillId="12"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57" fillId="12" borderId="97" xfId="0" applyFont="1" applyFill="1" applyBorder="1" applyAlignment="1">
      <alignment horizontal="center" vertical="center" wrapText="1"/>
    </xf>
    <xf numFmtId="0" fontId="3" fillId="0" borderId="98" xfId="0" applyFont="1" applyBorder="1"/>
    <xf numFmtId="0" fontId="3" fillId="0" borderId="9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fquoX9kTPm309qpVe8wKNlqerBPrMryu" TargetMode="External"/><Relationship Id="rId13" Type="http://schemas.openxmlformats.org/officeDocument/2006/relationships/hyperlink" Target="https://drive.google.com/drive/folders/1TGDLC_0IMU1OQMHy0rM5Mm0gG_lCy1qE" TargetMode="External"/><Relationship Id="rId18" Type="http://schemas.openxmlformats.org/officeDocument/2006/relationships/hyperlink" Target="https://drive.google.com/drive/folders/1IIDbiri-6YqF6wrtb0wUqAY52Azp4BoN" TargetMode="External"/><Relationship Id="rId26" Type="http://schemas.openxmlformats.org/officeDocument/2006/relationships/hyperlink" Target="https://drive.google.com/drive/folders/1SN1oTlofwSQED88cR7ECNkdy6Zjg4aeB" TargetMode="External"/><Relationship Id="rId3" Type="http://schemas.openxmlformats.org/officeDocument/2006/relationships/hyperlink" Target="https://drive.google.com/drive/folders/1oIK2XAK-QMItRUQyF5KNwh5DStiEVqIJ" TargetMode="External"/><Relationship Id="rId21" Type="http://schemas.openxmlformats.org/officeDocument/2006/relationships/hyperlink" Target="https://datosabiertos.bogota.gov.co/organization/idiger" TargetMode="External"/><Relationship Id="rId7" Type="http://schemas.openxmlformats.org/officeDocument/2006/relationships/hyperlink" Target="https://drive.google.com/drive/folders/1IPbfnZOlBmi9SUZQI-x1PEnO726x7zo_" TargetMode="External"/><Relationship Id="rId12" Type="http://schemas.openxmlformats.org/officeDocument/2006/relationships/hyperlink" Target="https://www.idiger.gov.co/solicitudes-de-acceso-a-la-informacion" TargetMode="External"/><Relationship Id="rId17" Type="http://schemas.openxmlformats.org/officeDocument/2006/relationships/hyperlink" Target="https://www.idiger.gov.co/documents/20182/1436594/Plan+de+Seguridad+y+Privacidad+de+la+Informaci%C3%B3n+V2.pdf" TargetMode="External"/><Relationship Id="rId25" Type="http://schemas.openxmlformats.org/officeDocument/2006/relationships/hyperlink" Target="https://drive.google.com/drive/folders/1S65_8ZqVTWAu5kNe9BzmHzNu9mRPRghJ" TargetMode="External"/><Relationship Id="rId2" Type="http://schemas.openxmlformats.org/officeDocument/2006/relationships/hyperlink" Target="https://drive.google.com/drive/folders/1fEQQjGZegJkkxidiVnltmblAlSk7W3s1" TargetMode="External"/><Relationship Id="rId16" Type="http://schemas.openxmlformats.org/officeDocument/2006/relationships/hyperlink" Target="https://drive.google.com/drive/folders/1RnxaKMuhaalEr3rORo3yQqAewLPM75yw" TargetMode="External"/><Relationship Id="rId20" Type="http://schemas.openxmlformats.org/officeDocument/2006/relationships/hyperlink" Target="https://drive.google.com/drive/u/0/folders/142brKRt-dpYw4VmpF2ZhWzTF1rSoalgj" TargetMode="External"/><Relationship Id="rId29" Type="http://schemas.openxmlformats.org/officeDocument/2006/relationships/hyperlink" Target="https://drive.google.com/drive/folders/1EunbVnPmXGSTV7HmsOCf9rbB9W2mE4lu"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u/0/folders/1IPbfnZOlBmi9SUZQI-x1PEnO726x7zo_" TargetMode="External"/><Relationship Id="rId11" Type="http://schemas.openxmlformats.org/officeDocument/2006/relationships/hyperlink" Target="https://drive.google.com/drive/folders/1FM7yaJo-d9EfJyi0FT3JUtBRh4Rwgo2b" TargetMode="External"/><Relationship Id="rId24" Type="http://schemas.openxmlformats.org/officeDocument/2006/relationships/hyperlink" Target="https://drive.google.com/drive/folders/1S65_8ZqVTWAu5kNe9BzmHzNu9mRPRghJ" TargetMode="External"/><Relationship Id="rId5" Type="http://schemas.openxmlformats.org/officeDocument/2006/relationships/hyperlink" Target="https://drive.google.com/drive/folders/1evDcIN85vJWAjqI-EjWaU_jG4Ey9Knj_" TargetMode="External"/><Relationship Id="rId15" Type="http://schemas.openxmlformats.org/officeDocument/2006/relationships/hyperlink" Target="https://drive.google.com/drive/folders/1RnxaKMuhaalEr3rORo3yQqAewLPM75yw?usp=drive_link" TargetMode="External"/><Relationship Id="rId23" Type="http://schemas.openxmlformats.org/officeDocument/2006/relationships/hyperlink" Target="https://drive.google.com/drive/folders/11R1LOlc_2Q177fxE6C9jH8GTxSlZm9Oo" TargetMode="External"/><Relationship Id="rId28" Type="http://schemas.openxmlformats.org/officeDocument/2006/relationships/hyperlink" Target="https://docs.google.com/spreadsheets/d/181xWIkbfbhK2TvkoGF0OG9rtEM98DvYcz2oMvSDW5i0/edit" TargetMode="External"/><Relationship Id="rId10" Type="http://schemas.openxmlformats.org/officeDocument/2006/relationships/hyperlink" Target="https://www.idiger.gov.co/transparencia" TargetMode="External"/><Relationship Id="rId19" Type="http://schemas.openxmlformats.org/officeDocument/2006/relationships/hyperlink" Target="https://drive.google.com/drive/u/0/folders/142brKRt-dpYw4VmpF2ZhWzTF1rSoalgj" TargetMode="External"/><Relationship Id="rId31" Type="http://schemas.openxmlformats.org/officeDocument/2006/relationships/hyperlink" Target="https://drive.google.com/drive/folders/10pvM1U5_7F95zcAuVricjf6AJYgPqCId" TargetMode="External"/><Relationship Id="rId4" Type="http://schemas.openxmlformats.org/officeDocument/2006/relationships/hyperlink" Target="https://drive.google.com/drive/folders/1Q0GPkgu-TbNR71rSFVHuUqri23j9rHLS" TargetMode="External"/><Relationship Id="rId9" Type="http://schemas.openxmlformats.org/officeDocument/2006/relationships/hyperlink" Target="https://drive.google.com/drive/u/0/folders/12mH2032LVO7hwfjcmtCl84yZJmLY4T-D" TargetMode="External"/><Relationship Id="rId14" Type="http://schemas.openxmlformats.org/officeDocument/2006/relationships/hyperlink" Target="https://drive.google.com/drive/folders/1A_5dCKWCajZeR2ME1bTBxY2wrp0Snyla" TargetMode="External"/><Relationship Id="rId22" Type="http://schemas.openxmlformats.org/officeDocument/2006/relationships/hyperlink" Target="https://drive.google.com/drive/folders/1migjPvvnKLj8D9HTR4WFGpUxHXby0P7q" TargetMode="External"/><Relationship Id="rId27" Type="http://schemas.openxmlformats.org/officeDocument/2006/relationships/hyperlink" Target="https://drive.google.com/drive/folders/1SN1oTlofwSQED88cR7ECNkdy6Zjg4aeB" TargetMode="External"/><Relationship Id="rId30" Type="http://schemas.openxmlformats.org/officeDocument/2006/relationships/hyperlink" Target="https://drive.google.com/drive/folders/10pvM1U5_7F95zcAuVricjf6AJYgPqCI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FCS8jqBM2WeNEX-7OA6OKe6tCZ8zztHi" TargetMode="External"/><Relationship Id="rId3" Type="http://schemas.openxmlformats.org/officeDocument/2006/relationships/hyperlink" Target="https://www.idiger.gov.co/informes-de-gestion" TargetMode="External"/><Relationship Id="rId7" Type="http://schemas.openxmlformats.org/officeDocument/2006/relationships/hyperlink" Target="https://drive.google.com/drive/folders/1_otBL7I9ZG0bQJuwPwbRZpVEbQa50-49" TargetMode="External"/><Relationship Id="rId12" Type="http://schemas.openxmlformats.org/officeDocument/2006/relationships/hyperlink" Target="https://drive.google.com/drive/folders/1-dlGk5lS8ecBv0HzHVA6GqJ_QgW91Jyd" TargetMode="External"/><Relationship Id="rId2" Type="http://schemas.openxmlformats.org/officeDocument/2006/relationships/hyperlink" Target="https://drive.google.com/drive/folders/13kCEcmOHj4E3uvGjbU85-HclUe4viu-7"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www.idiger.gov.co/plan-estrategico-de-comunicaciones" TargetMode="External"/><Relationship Id="rId11" Type="http://schemas.openxmlformats.org/officeDocument/2006/relationships/hyperlink" Target="https://drive.google.com/drive/folders/13tTfzZ99wh_QMQ94oHzIVjQOqEHSjyUG" TargetMode="External"/><Relationship Id="rId5" Type="http://schemas.openxmlformats.org/officeDocument/2006/relationships/hyperlink" Target="https://drive.google.com/drive/folders/1doxdphV2n-o8UUxjMbLUaPKnNpejYRFQ" TargetMode="External"/><Relationship Id="rId10" Type="http://schemas.openxmlformats.org/officeDocument/2006/relationships/hyperlink" Target="https://drive.google.com/drive/folders/11rLuXCBqliBaJmXmcpB_k15deW1ql_yj" TargetMode="External"/><Relationship Id="rId4" Type="http://schemas.openxmlformats.org/officeDocument/2006/relationships/hyperlink" Target="https://drive.google.com/drive/folders/1doxdphV2n-o8UUxjMbLUaPKnNpejYRFQ" TargetMode="External"/><Relationship Id="rId9" Type="http://schemas.openxmlformats.org/officeDocument/2006/relationships/hyperlink" Target="https://docs.google.com/presentation/d/1EhMiqGJXIhtmrQvxfgHgsqjpQxDA_9UY/edi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drive/folders/1ZD1PSElUrrO8o9LUjDbsaK3YMV0WHqS9" TargetMode="External"/><Relationship Id="rId13" Type="http://schemas.openxmlformats.org/officeDocument/2006/relationships/hyperlink" Target="https://drive.google.com/drive/folders/1pRBSu6241XJJzmhdKXqNFqWXUjh0L6o-" TargetMode="External"/><Relationship Id="rId18" Type="http://schemas.openxmlformats.org/officeDocument/2006/relationships/hyperlink" Target="https://drive.google.com/drive/folders/1As8cuLw1FyirWsAKVl4xNwXgHp4WXjH0" TargetMode="External"/><Relationship Id="rId3" Type="http://schemas.openxmlformats.org/officeDocument/2006/relationships/hyperlink" Target="https://www.idiger.gov.co/documents/20182/1446584/INFORME+DE+SEGUIMIENTO+Y+EVALUACION+PQRS+II+SEMESTRE+2023.pdf/d64c60dc-bb59-4ac6-b324-829575ee63ea" TargetMode="External"/><Relationship Id="rId7" Type="http://schemas.openxmlformats.org/officeDocument/2006/relationships/hyperlink" Target="https://drive.google.com/drive/folders/1_Z5oCZxArGXz0kLTENoU4WYBfx8YagGE" TargetMode="External"/><Relationship Id="rId12" Type="http://schemas.openxmlformats.org/officeDocument/2006/relationships/hyperlink" Target="https://drive.google.com/drive/folders/1pRBSu6241XJJzmhdKXqNFqWXUjh0L6o-" TargetMode="External"/><Relationship Id="rId17" Type="http://schemas.openxmlformats.org/officeDocument/2006/relationships/hyperlink" Target="https://drive.google.com/drive/folders/1CtCY5a6c_PLgfvxYUWmFF_B8ZK7TJrrE" TargetMode="External"/><Relationship Id="rId2" Type="http://schemas.openxmlformats.org/officeDocument/2006/relationships/hyperlink" Target="https://drive.google.com/drive/folders/1r2Ta1rujKSEUnC_qVfPBjXrIQzjlch9B" TargetMode="External"/><Relationship Id="rId16" Type="http://schemas.openxmlformats.org/officeDocument/2006/relationships/hyperlink" Target="https://drive.google.com/drive/folders/18SVj1kFp8tGCkPYkx9SQs5vVjW6XcvcG" TargetMode="External"/><Relationship Id="rId1" Type="http://schemas.openxmlformats.org/officeDocument/2006/relationships/hyperlink" Target="https://drive.google.com/drive/folders/1WDSHHzVv1XzNYrUl6F3oFN_0KhUnWzI6" TargetMode="External"/><Relationship Id="rId6" Type="http://schemas.openxmlformats.org/officeDocument/2006/relationships/hyperlink" Target="https://drive.google.com/drive/folders/1Oe6-sdbaYqjUiXqRiTt213sEcTxwfCDA" TargetMode="External"/><Relationship Id="rId11" Type="http://schemas.openxmlformats.org/officeDocument/2006/relationships/hyperlink" Target="https://drive.google.com/drive/folders/1WxGim245x2ZAYQCk6U_0BQJKbWOchqPi" TargetMode="External"/><Relationship Id="rId5" Type="http://schemas.openxmlformats.org/officeDocument/2006/relationships/hyperlink" Target="https://drive.google.com/drive/folders/19CkPWI5dVKh9nnupWoJBq5i5PGyIsFEk" TargetMode="External"/><Relationship Id="rId15" Type="http://schemas.openxmlformats.org/officeDocument/2006/relationships/hyperlink" Target="https://drive.google.com/drive/folders/1tAX0ap23v5HSVdIEkIiFE62HvtVEsEiU" TargetMode="External"/><Relationship Id="rId10" Type="http://schemas.openxmlformats.org/officeDocument/2006/relationships/hyperlink" Target="https://drive.google.com/drive/folders/1iy94naTS6DWjynzRk0W02ig5swnj6I7O" TargetMode="External"/><Relationship Id="rId19" Type="http://schemas.openxmlformats.org/officeDocument/2006/relationships/hyperlink" Target="https://drive.google.com/drive/folders/1As8cuLw1FyirWsAKVl4xNwXgHp4WXjH0" TargetMode="External"/><Relationship Id="rId4" Type="http://schemas.openxmlformats.org/officeDocument/2006/relationships/hyperlink" Target="https://drive.google.com/drive/folders/1Ku6WqL-TqFbOIPlumlx0CeWW_L5qn0BG" TargetMode="External"/><Relationship Id="rId9" Type="http://schemas.openxmlformats.org/officeDocument/2006/relationships/hyperlink" Target="https://drive.google.com/drive/folders/10MKZ-YUtY8i2KnDfvavRiMl64-9pX2_H" TargetMode="External"/><Relationship Id="rId14" Type="http://schemas.openxmlformats.org/officeDocument/2006/relationships/hyperlink" Target="https://drive.google.com/drive/folders/1-I4OCF71cfWHDc1dUbYKYLr_FD84DEic"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pp1.sire.gov.co/bitacora_cae-1.0.0/home.jsp" TargetMode="External"/><Relationship Id="rId13" Type="http://schemas.openxmlformats.org/officeDocument/2006/relationships/hyperlink" Target="https://drive.google.com/drive/folders/12I97AldhqJnM_HkJRrQw3cn_u9VgUtiy" TargetMode="External"/><Relationship Id="rId3" Type="http://schemas.openxmlformats.org/officeDocument/2006/relationships/hyperlink" Target="https://drive.google.com/drive/folders/1k9wJO90SpPaERUsGYA1ZYRsACRnFMr-s" TargetMode="External"/><Relationship Id="rId7" Type="http://schemas.openxmlformats.org/officeDocument/2006/relationships/hyperlink" Target="https://drive.google.com/drive/folders/1RWB74JdVJ01KrkAwlIWNqqTG2IGNBXkE" TargetMode="External"/><Relationship Id="rId12" Type="http://schemas.openxmlformats.org/officeDocument/2006/relationships/hyperlink" Target="https://drive.google.com/drive/folders/12I97AldhqJnM_HkJRrQw3cn_u9VgUtiy" TargetMode="External"/><Relationship Id="rId2" Type="http://schemas.openxmlformats.org/officeDocument/2006/relationships/hyperlink" Target="https://drive.google.com/drive/folders/1ivN9SEg-TGktGUByAIPX5cUdU7PJvStS" TargetMode="External"/><Relationship Id="rId1" Type="http://schemas.openxmlformats.org/officeDocument/2006/relationships/hyperlink" Target="https://drive.google.com/drive/folders/11rlPtPkZMSSPDMvhc4siwRPzKXkbr7e8" TargetMode="External"/><Relationship Id="rId6" Type="http://schemas.openxmlformats.org/officeDocument/2006/relationships/hyperlink" Target="https://drive.google.com/drive/folders/1RWB74JdVJ01KrkAwlIWNqqTG2IGNBXkE" TargetMode="External"/><Relationship Id="rId11" Type="http://schemas.openxmlformats.org/officeDocument/2006/relationships/hyperlink" Target="https://drive.google.com/drive/folders/1b6TAYuoDsQACjKvR9qyrtngKrz6ku-rY" TargetMode="External"/><Relationship Id="rId5" Type="http://schemas.openxmlformats.org/officeDocument/2006/relationships/hyperlink" Target="https://drive.google.com/drive/folders/1QiO6V0WJlk1SNFwX8HjY8IDrcONCTfPB" TargetMode="External"/><Relationship Id="rId15" Type="http://schemas.openxmlformats.org/officeDocument/2006/relationships/hyperlink" Target="https://drive.google.com/drive/folders/1uGN_2A7NRo5NqLQ8dpn_p9grkFNo27ix" TargetMode="External"/><Relationship Id="rId10" Type="http://schemas.openxmlformats.org/officeDocument/2006/relationships/hyperlink" Target="https://drive.google.com/drive/folders/1-l91YUIP4-Fch1hKggJGung9XCFQNC0s" TargetMode="External"/><Relationship Id="rId4" Type="http://schemas.openxmlformats.org/officeDocument/2006/relationships/hyperlink" Target="https://drive.google.com/drive/folders/1hsl5yCLINo2EXWq1TY81B5J-7QFV9Cns" TargetMode="External"/><Relationship Id="rId9" Type="http://schemas.openxmlformats.org/officeDocument/2006/relationships/hyperlink" Target="https://app1.sire.gov.co/bitacora_cae-1.0.0/home.jsp" TargetMode="External"/><Relationship Id="rId14" Type="http://schemas.openxmlformats.org/officeDocument/2006/relationships/hyperlink" Target="https://drive.google.com/drive/folders/17_UQOKtIfN6rW8AFLRtKNTeLedxSGPT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IiBvVqq8p9RteYx0oMZX1QF4djUJfJ6S" TargetMode="External"/><Relationship Id="rId13" Type="http://schemas.openxmlformats.org/officeDocument/2006/relationships/hyperlink" Target="https://www.datos.gov.co/dataset/Vista-Instituto-Distrital-de-Gesti-n-de-Riesgos-y-/c5em-4uzc/about_data" TargetMode="External"/><Relationship Id="rId3" Type="http://schemas.openxmlformats.org/officeDocument/2006/relationships/hyperlink" Target="https://drive.google.com/drive/folders/1jm_CeDxOy4o1EwhPnNzFWg45tqpKeOkY" TargetMode="External"/><Relationship Id="rId7" Type="http://schemas.openxmlformats.org/officeDocument/2006/relationships/hyperlink" Target="https://drive.google.com/drive/folders/1IiBvVqq8p9RteYx0oMZX1QF4djUJfJ6S" TargetMode="External"/><Relationship Id="rId12" Type="http://schemas.openxmlformats.org/officeDocument/2006/relationships/hyperlink" Target="https://www.datos.gov.co/dataset/Vista-Instituto-Distrital-de-Gesti-n-de-Riesgos-y-/c5em-4uzc/about_data" TargetMode="External"/><Relationship Id="rId17" Type="http://schemas.openxmlformats.org/officeDocument/2006/relationships/hyperlink" Target="https://drive.google.com/drive/folders/1SJ1c5mfwNbMCKCKnUUUe8pcpIDGX_0Ki" TargetMode="External"/><Relationship Id="rId2" Type="http://schemas.openxmlformats.org/officeDocument/2006/relationships/hyperlink" Target="https://www.idiger.gov.co/politica-divulgacion-gd" TargetMode="External"/><Relationship Id="rId16" Type="http://schemas.openxmlformats.org/officeDocument/2006/relationships/hyperlink" Target="https://drive.google.com/drive/folders/1SJ1c5mfwNbMCKCKnUUUe8pcpIDGX_0Ki" TargetMode="External"/><Relationship Id="rId1" Type="http://schemas.openxmlformats.org/officeDocument/2006/relationships/hyperlink" Target="https://www.idiger.gov.co/datos-abiertos-idiger" TargetMode="External"/><Relationship Id="rId6" Type="http://schemas.openxmlformats.org/officeDocument/2006/relationships/hyperlink" Target="https://drive.google.com/drive/folders/1IiBvVqq8p9RteYx0oMZX1QF4djUJfJ6S" TargetMode="External"/><Relationship Id="rId11" Type="http://schemas.openxmlformats.org/officeDocument/2006/relationships/hyperlink" Target="https://drive.google.com/drive/folders/1ODvWQy_KUvCd2-qpayI34clBzkrxxPGZ" TargetMode="External"/><Relationship Id="rId5" Type="http://schemas.openxmlformats.org/officeDocument/2006/relationships/hyperlink" Target="https://www.idiger.gov.co/politica-de-tratamiento-de-datos-personales" TargetMode="External"/><Relationship Id="rId15" Type="http://schemas.openxmlformats.org/officeDocument/2006/relationships/hyperlink" Target="https://drive.google.com/drive/folders/1SSF786_XOor40ZfvCMsjCI6RTkIVYrmV" TargetMode="External"/><Relationship Id="rId10" Type="http://schemas.openxmlformats.org/officeDocument/2006/relationships/hyperlink" Target="https://www.datos.gov.co/dataset/Vista-Instituto-Distrital-de-Gesti-n-de-Riesgos-y-/c5em-4uzc/about_data" TargetMode="External"/><Relationship Id="rId4" Type="http://schemas.openxmlformats.org/officeDocument/2006/relationships/hyperlink" Target="https://drive.google.com/drive/folders/1jm_CeDxOy4o1EwhPnNzFWg45tqpKeOkY" TargetMode="External"/><Relationship Id="rId9" Type="http://schemas.openxmlformats.org/officeDocument/2006/relationships/hyperlink" Target="https://drive.google.com/drive/folders/19rA3qK-hBFcYNqPGGmFJuhox54GX_OcP" TargetMode="External"/><Relationship Id="rId14" Type="http://schemas.openxmlformats.org/officeDocument/2006/relationships/hyperlink" Target="https://drive.google.com/drive/folders/1SSF786_XOor40ZfvCMsjCI6RTkIVYrm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pq-dxbolmuZRWhaW0yUtU1YxZqOuaYUn" TargetMode="External"/><Relationship Id="rId7" Type="http://schemas.openxmlformats.org/officeDocument/2006/relationships/hyperlink" Target="https://drive.google.com/drive/folders/1_-o2Bot3egCnRx-dgIH5lRnWNvZxwtuX" TargetMode="External"/><Relationship Id="rId2" Type="http://schemas.openxmlformats.org/officeDocument/2006/relationships/hyperlink" Target="https://drive.google.com/drive/folders/1W1RCl0qOIkxwRmHvRB0BUh1i-I_moQsk" TargetMode="External"/><Relationship Id="rId1" Type="http://schemas.openxmlformats.org/officeDocument/2006/relationships/hyperlink" Target="https://drive.google.com/drive/folders/18aP2puHMGA7MHFGG7GhCAMmiZ1x9omkM" TargetMode="External"/><Relationship Id="rId6" Type="http://schemas.openxmlformats.org/officeDocument/2006/relationships/hyperlink" Target="https://drive.google.com/drive/folders/1FSmkXGGIKyh395oPuxz78PwalIHXpzG8" TargetMode="External"/><Relationship Id="rId5" Type="http://schemas.openxmlformats.org/officeDocument/2006/relationships/hyperlink" Target="https://drive.google.com/drive/folders/1ga5hxggK_vReFMU1tInPqdRAaKLT26S0" TargetMode="External"/><Relationship Id="rId4" Type="http://schemas.openxmlformats.org/officeDocument/2006/relationships/hyperlink" Target="https://drive.google.com/drive/folders/1ga5hxggK_vReFMU1tInPqdRAaKLT26S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rive.google.com/drive/u/0/folders/1HWcTKwBX9HLrpMeDchw85JEK8it6v27y" TargetMode="External"/><Relationship Id="rId18" Type="http://schemas.openxmlformats.org/officeDocument/2006/relationships/hyperlink" Target="https://drive.google.com/drive/folders/1a-K5soQV6DVAgJtWPUJrO5bYilCkv9pk" TargetMode="External"/><Relationship Id="rId26" Type="http://schemas.openxmlformats.org/officeDocument/2006/relationships/hyperlink" Target="https://drive.google.com/drive/folders/1IrazSsKbM4gJn9wcexA4hLfcLtt6-E7I" TargetMode="External"/><Relationship Id="rId39" Type="http://schemas.openxmlformats.org/officeDocument/2006/relationships/hyperlink" Target="https://drive.google.com/drive/folders/16AcodYrxb128Zlfisxl06zVRKNPIG4Pn" TargetMode="External"/><Relationship Id="rId21" Type="http://schemas.openxmlformats.org/officeDocument/2006/relationships/hyperlink" Target="https://drive.google.com/drive/folders/1Vy9ylNjIUqrCiptVE7K6k9PFKPcOZyyQ" TargetMode="External"/><Relationship Id="rId34" Type="http://schemas.openxmlformats.org/officeDocument/2006/relationships/hyperlink" Target="https://drive.google.com/drive/folders/13_zJGturo3LVItXz_47MIoD8vi6O00l7" TargetMode="External"/><Relationship Id="rId42" Type="http://schemas.openxmlformats.org/officeDocument/2006/relationships/hyperlink" Target="https://drive.google.com/drive/folders/1idascrlx8E8Cc6RyZ-LBnZ8cC-uEFQ2s" TargetMode="External"/><Relationship Id="rId47" Type="http://schemas.openxmlformats.org/officeDocument/2006/relationships/hyperlink" Target="https://drive.google.com/drive/folders/1d7TIN8jB56i003qYsjhImeIOI_8-00GW" TargetMode="External"/><Relationship Id="rId7" Type="http://schemas.openxmlformats.org/officeDocument/2006/relationships/hyperlink" Target="https://drive.google.com/drive/folders/1iZiCJYVtWSzZ9tEkEpBSlpePqviQzQkG" TargetMode="External"/><Relationship Id="rId2" Type="http://schemas.openxmlformats.org/officeDocument/2006/relationships/hyperlink" Target="https://drive.google.com/drive/folders/1_DdnwT1xHB4YsHEuWfVL-8ISe7IIea-1" TargetMode="External"/><Relationship Id="rId16" Type="http://schemas.openxmlformats.org/officeDocument/2006/relationships/hyperlink" Target="https://drive.google.com/drive/u/0/folders/1Wnul9hMeF1WqWFeHbF62JSX0zNnOFFIk" TargetMode="External"/><Relationship Id="rId29" Type="http://schemas.openxmlformats.org/officeDocument/2006/relationships/hyperlink" Target="https://drive.google.com/drive/folders/13CK43PkhIq4b2Ds4iTnLW7G8ulVFwlZ0" TargetMode="External"/><Relationship Id="rId1" Type="http://schemas.openxmlformats.org/officeDocument/2006/relationships/hyperlink" Target="https://www.idiger.gov.co/documents/20182/1436594/Plan+Estrat%C3%A9gico+de+Talento+Humano+V1.pdf/e4d72426-19a1-4ebf-9ff8-79fe3e4708dd" TargetMode="External"/><Relationship Id="rId6" Type="http://schemas.openxmlformats.org/officeDocument/2006/relationships/hyperlink" Target="https://drive.google.com/drive/u/0/folders/1iZiCJYVtWSzZ9tEkEpBSlpePqviQzQkG" TargetMode="External"/><Relationship Id="rId11" Type="http://schemas.openxmlformats.org/officeDocument/2006/relationships/hyperlink" Target="https://drive.google.com/drive/folders/1jnmzpHGOBtpNM-H-2r1A_HP6hf9SKL1U" TargetMode="External"/><Relationship Id="rId24" Type="http://schemas.openxmlformats.org/officeDocument/2006/relationships/hyperlink" Target="https://drive.google.com/drive/folders/1CyARKnK87MB_VWqg6sqNzj7RP2eL53Rj" TargetMode="External"/><Relationship Id="rId32" Type="http://schemas.openxmlformats.org/officeDocument/2006/relationships/hyperlink" Target="https://drive.google.com/drive/u/0/folders/1SbHX836jqf40_26bAOgvZNagwn457liI" TargetMode="External"/><Relationship Id="rId37" Type="http://schemas.openxmlformats.org/officeDocument/2006/relationships/hyperlink" Target="http://www.datos.gov.co/Funci-n-p-blica/Personas-Expuestas-Pol-ticamente-PEP-/3qxn-uc22/about_data" TargetMode="External"/><Relationship Id="rId40" Type="http://schemas.openxmlformats.org/officeDocument/2006/relationships/hyperlink" Target="https://drive.google.com/drive/u/0/folders/1E4FLFalPeykfKcLDlV2wYv1BwUi4LbiT" TargetMode="External"/><Relationship Id="rId45" Type="http://schemas.openxmlformats.org/officeDocument/2006/relationships/hyperlink" Target="https://drive.google.com/drive/folders/1wOGH3dxVrCDcEfSURDihqW06NgZY4cGc" TargetMode="External"/><Relationship Id="rId5" Type="http://schemas.openxmlformats.org/officeDocument/2006/relationships/hyperlink" Target="https://docs.google.com/document/d/1XJ8eywlMYUfXhXZHug5p8f0bvhrV0Vj-/edit" TargetMode="External"/><Relationship Id="rId15" Type="http://schemas.openxmlformats.org/officeDocument/2006/relationships/hyperlink" Target="https://drive.google.com/drive/folders/1aumkWMZoEoWVB-XZEsAkhb8i2pEYmXlL" TargetMode="External"/><Relationship Id="rId23" Type="http://schemas.openxmlformats.org/officeDocument/2006/relationships/hyperlink" Target="https://drive.google.com/drive/folders/1rflbkcuy8c-OGqcChtr0X5A4RcFoHUfQ" TargetMode="External"/><Relationship Id="rId28" Type="http://schemas.openxmlformats.org/officeDocument/2006/relationships/hyperlink" Target="https://drive.google.com/drive/u/0/folders/1CII6vghNwyS4AD8vVB_s-DXEPuW3o7dW" TargetMode="External"/><Relationship Id="rId36" Type="http://schemas.openxmlformats.org/officeDocument/2006/relationships/hyperlink" Target="https://drive.google.com/drive/u/0/folders/1O-uuVrD2uo9jmfr0D2tq0NDqCc8Jm-TR" TargetMode="External"/><Relationship Id="rId10" Type="http://schemas.openxmlformats.org/officeDocument/2006/relationships/hyperlink" Target="https://drive.google.com/drive/u/0/folders/1jnmzpHGOBtpNM-H-2r1A_HP6hf9SKL1U" TargetMode="External"/><Relationship Id="rId19" Type="http://schemas.openxmlformats.org/officeDocument/2006/relationships/hyperlink" Target="https://drive.google.com/drive/u/0/folders/14YRc3O5v8QE5Mi7yqj-2NRkR-Ii6fMs2" TargetMode="External"/><Relationship Id="rId31" Type="http://schemas.openxmlformats.org/officeDocument/2006/relationships/hyperlink" Target="https://drive.google.com/drive/folders/15CcoH3ilKRPt9YKcogwOnkuPIG70G2Kq" TargetMode="External"/><Relationship Id="rId44" Type="http://schemas.openxmlformats.org/officeDocument/2006/relationships/hyperlink" Target="https://drive.google.com/drive/folders/14DTShHlz8sj5I_LJeiEll0IpUA3Eg18t" TargetMode="External"/><Relationship Id="rId4" Type="http://schemas.openxmlformats.org/officeDocument/2006/relationships/hyperlink" Target="https://drive.google.com/drive/folders/1Ll8W70bh5gyErQxiQuqI8bnuTPRD7wqy" TargetMode="External"/><Relationship Id="rId9" Type="http://schemas.openxmlformats.org/officeDocument/2006/relationships/hyperlink" Target="https://drive.google.com/drive/folders/1wI6z9_uekctqZsD0znX6u2xg-jzQLalk" TargetMode="External"/><Relationship Id="rId14" Type="http://schemas.openxmlformats.org/officeDocument/2006/relationships/hyperlink" Target="https://drive.google.com/drive/folders/1Shi2_NT6yINhKuqEjuI2tDZdWQiFoWvB" TargetMode="External"/><Relationship Id="rId22" Type="http://schemas.openxmlformats.org/officeDocument/2006/relationships/hyperlink" Target="https://drive.google.com/drive/u/0/folders/1rflbkcuy8c-OGqcChtr0X5A4RcFoHUfQ" TargetMode="External"/><Relationship Id="rId27" Type="http://schemas.openxmlformats.org/officeDocument/2006/relationships/hyperlink" Target="https://docs.google.com/spreadsheets/d/1gd7YEQ8lTzGwHHru811YQgSnNhMDjRFM/edit" TargetMode="External"/><Relationship Id="rId30" Type="http://schemas.openxmlformats.org/officeDocument/2006/relationships/hyperlink" Target="https://drive.google.com/drive/folders/1qgq_ViBVXyMiCBMZ0xZ1WAnOqjyak4Bb" TargetMode="External"/><Relationship Id="rId35" Type="http://schemas.openxmlformats.org/officeDocument/2006/relationships/hyperlink" Target="https://www.datos.gov.co/Funci-n-p-blica/Personas-Expuestas-Pol-ticamente-PEP-/3qxn-uc22/about_data" TargetMode="External"/><Relationship Id="rId43" Type="http://schemas.openxmlformats.org/officeDocument/2006/relationships/hyperlink" Target="https://drive.google.com/drive/u/0/folders/14DTShHlz8sj5I_LJeiEll0IpUA3Eg18t" TargetMode="External"/><Relationship Id="rId8" Type="http://schemas.openxmlformats.org/officeDocument/2006/relationships/hyperlink" Target="https://drive.google.com/drive/folders/1i2YDeZQrDYWOxoG0lZNp7xOoG8EqqVbD" TargetMode="External"/><Relationship Id="rId3" Type="http://schemas.openxmlformats.org/officeDocument/2006/relationships/hyperlink" Target="https://drive.google.com/drive/folders/1PGF9Q4qMEyvytqm1otXflU89q-lMGsDy" TargetMode="External"/><Relationship Id="rId12" Type="http://schemas.openxmlformats.org/officeDocument/2006/relationships/hyperlink" Target="https://drive.google.com/drive/folders/1eqB5Gs3tqLodXw409eD121_Z1VYAYYIG" TargetMode="External"/><Relationship Id="rId17" Type="http://schemas.openxmlformats.org/officeDocument/2006/relationships/hyperlink" Target="https://drive.google.com/drive/folders/1Wnul9hMeF1WqWFeHbF62JSX0zNnOFFIk" TargetMode="External"/><Relationship Id="rId25" Type="http://schemas.openxmlformats.org/officeDocument/2006/relationships/hyperlink" Target="https://drive.google.com/drive/u/0/folders/1IrazSsKbM4gJn9wcexA4hLfcLtt6-E7I" TargetMode="External"/><Relationship Id="rId33" Type="http://schemas.openxmlformats.org/officeDocument/2006/relationships/hyperlink" Target="https://drive.google.com/drive/folders/11HpYUv_M7RyCQC7w6rlOaytuCpWOzKAy" TargetMode="External"/><Relationship Id="rId38" Type="http://schemas.openxmlformats.org/officeDocument/2006/relationships/hyperlink" Target="https://www.datos.gov.co/Funci-n-p-blica/Personas-Expuestas-Pol-ticamente-PEP-/3qxn-uc22/about_data" TargetMode="External"/><Relationship Id="rId46" Type="http://schemas.openxmlformats.org/officeDocument/2006/relationships/hyperlink" Target="https://drive.google.com/drive/u/0/folders/1d7TIN8jB56i003qYsjhImeIOI_8-00GW" TargetMode="External"/><Relationship Id="rId20" Type="http://schemas.openxmlformats.org/officeDocument/2006/relationships/hyperlink" Target="https://drive.google.com/drive/folders/14YRc3O5v8QE5Mi7yqj-2NRkR-Ii6fMs2" TargetMode="External"/><Relationship Id="rId41" Type="http://schemas.openxmlformats.org/officeDocument/2006/relationships/hyperlink" Target="https://drive.google.com/drive/folders/1E4FLFalPeykfKcLDlV2wYv1BwUi4Lbi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drive/u/0/folders/1fsc_YVj1k0CU4BNLE9HWwP7u1WiCIHAp" TargetMode="External"/><Relationship Id="rId13" Type="http://schemas.openxmlformats.org/officeDocument/2006/relationships/hyperlink" Target="https://www.idiger.gov.co/mapa-riesgos-institucional-corrupcion" TargetMode="External"/><Relationship Id="rId18" Type="http://schemas.openxmlformats.org/officeDocument/2006/relationships/hyperlink" Target="https://drive.google.com/drive/folders/1tTVH3HcYZHwXCq9NyMS9VD2obXhqrKzN" TargetMode="External"/><Relationship Id="rId26" Type="http://schemas.openxmlformats.org/officeDocument/2006/relationships/hyperlink" Target="https://www.idiger.gov.co/planes-institucionales-estrategicos" TargetMode="External"/><Relationship Id="rId3" Type="http://schemas.openxmlformats.org/officeDocument/2006/relationships/hyperlink" Target="https://drive.google.com/drive/u/0/folders/1RX_k6YzhQP4HZNE9mmVJTcUgx1KgTlYp" TargetMode="External"/><Relationship Id="rId21" Type="http://schemas.openxmlformats.org/officeDocument/2006/relationships/hyperlink" Target="https://drive.google.com/drive/folders/1gc4wBe8Bpf_foNtWWlXczyMQOwYXZrI3" TargetMode="External"/><Relationship Id="rId7" Type="http://schemas.openxmlformats.org/officeDocument/2006/relationships/hyperlink" Target="https://drive.google.com/drive/folders/18C73XNrOanukisuNMiD2LbWrf8uW74nJ" TargetMode="External"/><Relationship Id="rId12" Type="http://schemas.openxmlformats.org/officeDocument/2006/relationships/hyperlink" Target="https://www.idiger.gov.co/mapa-riesgos-institucional-corrupcion" TargetMode="External"/><Relationship Id="rId17" Type="http://schemas.openxmlformats.org/officeDocument/2006/relationships/hyperlink" Target="https://drive.google.com/drive/u/0/folders/1tTVH3HcYZHwXCq9NyMS9VD2obXhqrKzN" TargetMode="External"/><Relationship Id="rId25" Type="http://schemas.openxmlformats.org/officeDocument/2006/relationships/hyperlink" Target="https://drive.google.com/drive/folders/1jSqD6L4kFq88kViusLES5niJj5nSuRKy" TargetMode="External"/><Relationship Id="rId2" Type="http://schemas.openxmlformats.org/officeDocument/2006/relationships/hyperlink" Target="https://drive.google.com/drive/folders/1Lqs0xb3lASVY3lgwPvvKXyoHkhO81_bG" TargetMode="External"/><Relationship Id="rId16" Type="http://schemas.openxmlformats.org/officeDocument/2006/relationships/hyperlink" Target="https://docs.google.com/spreadsheets/d/1dlOZfj85HoO2YTgP9W3Cw3st8eOCNA08/edit?gid=1158005372" TargetMode="External"/><Relationship Id="rId20" Type="http://schemas.openxmlformats.org/officeDocument/2006/relationships/hyperlink" Target="https://drive.google.com/drive/folders/198dfHouyw5LPTZyb7IvRnhCUFN6MhxQ0" TargetMode="External"/><Relationship Id="rId29" Type="http://schemas.openxmlformats.org/officeDocument/2006/relationships/hyperlink" Target="https://www.idiger.gov.co/mapa-riesgos-institucional-corrupcion" TargetMode="External"/><Relationship Id="rId1" Type="http://schemas.openxmlformats.org/officeDocument/2006/relationships/hyperlink" Target="https://drive.google.com/drive/folders/1a4IIr8tYPAmymjBQhTSsIR2b-9iLbjR2" TargetMode="External"/><Relationship Id="rId6" Type="http://schemas.openxmlformats.org/officeDocument/2006/relationships/hyperlink" Target="https://drive.google.com/drive/u/0/folders/18C73XNrOanukisuNMiD2LbWrf8uW74nJ" TargetMode="External"/><Relationship Id="rId11" Type="http://schemas.openxmlformats.org/officeDocument/2006/relationships/hyperlink" Target="https://www.idiger.gov.co/mapa-riesgos-institucional-corrupcion" TargetMode="External"/><Relationship Id="rId24" Type="http://schemas.openxmlformats.org/officeDocument/2006/relationships/hyperlink" Target="https://drive.google.com/drive/folders/1K8ztsAx0xLleAUMGs9NIfHazPsYSpOO1" TargetMode="External"/><Relationship Id="rId32" Type="http://schemas.openxmlformats.org/officeDocument/2006/relationships/hyperlink" Target="https://drive.google.com/drive/folders/1OPqbqLo6QlxXZ8md6RyVAN04EtNFWM6m" TargetMode="External"/><Relationship Id="rId5" Type="http://schemas.openxmlformats.org/officeDocument/2006/relationships/hyperlink" Target="https://drive.google.com/drive/folders/1SMU2jC3pXrEOefronYLOZA6mMbJjf_10" TargetMode="External"/><Relationship Id="rId15" Type="http://schemas.openxmlformats.org/officeDocument/2006/relationships/hyperlink" Target="https://www.idiger.gov.co/mapa-riesgos-institucional-corrupcion" TargetMode="External"/><Relationship Id="rId23" Type="http://schemas.openxmlformats.org/officeDocument/2006/relationships/hyperlink" Target="https://drive.google.com/drive/folders/18cC1LwR3vqE-KESi0GrDbBcbF5d7UEuR" TargetMode="External"/><Relationship Id="rId28" Type="http://schemas.openxmlformats.org/officeDocument/2006/relationships/hyperlink" Target="https://www.idiger.gov.co/mapa-riesgos-institucional-corrupcion" TargetMode="External"/><Relationship Id="rId10" Type="http://schemas.openxmlformats.org/officeDocument/2006/relationships/hyperlink" Target="https://www.idiger.gov.co/mapa-riesgos-institucional-corrupcion" TargetMode="External"/><Relationship Id="rId19" Type="http://schemas.openxmlformats.org/officeDocument/2006/relationships/hyperlink" Target="https://drive.google.com/drive/folders/1c1Zll2vc2kIrraoUQXsAbz4CERzXgc4S" TargetMode="External"/><Relationship Id="rId31" Type="http://schemas.openxmlformats.org/officeDocument/2006/relationships/hyperlink" Target="https://www.idiger.gov.co/documents/20182/1389653/INFORME+RIESGOS+DE+CORRUPCION+III+CUATRIMESTRE+2023.pdf/54863904-96c0-4f4c-afb0-59d592f4bc29" TargetMode="External"/><Relationship Id="rId4" Type="http://schemas.openxmlformats.org/officeDocument/2006/relationships/hyperlink" Target="https://drive.google.com/drive/folders/1RX_k6YzhQP4HZNE9mmVJTcUgx1KgTlYp" TargetMode="External"/><Relationship Id="rId9" Type="http://schemas.openxmlformats.org/officeDocument/2006/relationships/hyperlink" Target="https://drive.google.com/drive/folders/1fsc_YVj1k0CU4BNLE9HWwP7u1WiCIHAp" TargetMode="External"/><Relationship Id="rId14" Type="http://schemas.openxmlformats.org/officeDocument/2006/relationships/hyperlink" Target="https://www.idiger.gov.co/mapa-riesgos-institucional-corrupcion" TargetMode="External"/><Relationship Id="rId22" Type="http://schemas.openxmlformats.org/officeDocument/2006/relationships/hyperlink" Target="https://drive.google.com/drive/folders/1GsSnaMNpf1WkY5yR_EVtySQ0Uw4xiB_N" TargetMode="External"/><Relationship Id="rId27" Type="http://schemas.openxmlformats.org/officeDocument/2006/relationships/hyperlink" Target="https://www.idiger.gov.co/mapa-riesgos-institucional-corrupcion" TargetMode="External"/><Relationship Id="rId30" Type="http://schemas.openxmlformats.org/officeDocument/2006/relationships/hyperlink" Target="https://drive.google.com/drive/folders/1-QLhcoZKFx4BPI5iYvmyX0X4K9grnao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drive/folders/1w7iqu5hQhyqQXnD_hfMHKtXTCqdfjBov" TargetMode="External"/><Relationship Id="rId3" Type="http://schemas.openxmlformats.org/officeDocument/2006/relationships/hyperlink" Target="https://drive.google.com/drive/folders/1Vbiq4guCBuhj4d9uC6tG_nngvAgCzyZo" TargetMode="External"/><Relationship Id="rId7" Type="http://schemas.openxmlformats.org/officeDocument/2006/relationships/hyperlink" Target="https://drive.google.com/drive/u/0/folders/1w7iqu5hQhyqQXnD_hfMHKtXTCqdfjBov" TargetMode="External"/><Relationship Id="rId12" Type="http://schemas.openxmlformats.org/officeDocument/2006/relationships/hyperlink" Target="https://drive.google.com/drive/folders/1g37JZNfLEnV5vhCI2plwOAMTiv5Jn35Q" TargetMode="External"/><Relationship Id="rId2" Type="http://schemas.openxmlformats.org/officeDocument/2006/relationships/hyperlink" Target="https://drive.google.com/drive/u/0/folders/1Vbiq4guCBuhj4d9uC6tG_nngvAgCzyZo" TargetMode="External"/><Relationship Id="rId1" Type="http://schemas.openxmlformats.org/officeDocument/2006/relationships/hyperlink" Target="https://drive.google.com/drive/folders/1nvGojZdQsYI5zOIPnJk4dzli2VTuvycn" TargetMode="External"/><Relationship Id="rId6" Type="http://schemas.openxmlformats.org/officeDocument/2006/relationships/hyperlink" Target="https://drive.google.com/drive/folders/17x_dup-MgVrTUKHKm0nT_hTMZ95qq6gU" TargetMode="External"/><Relationship Id="rId11" Type="http://schemas.openxmlformats.org/officeDocument/2006/relationships/hyperlink" Target="https://drive.google.com/drive/u/0/folders/1g37JZNfLEnV5vhCI2plwOAMTiv5Jn35Q" TargetMode="External"/><Relationship Id="rId5" Type="http://schemas.openxmlformats.org/officeDocument/2006/relationships/hyperlink" Target="https://drive.google.com/drive/u/0/folders/17x_dup-MgVrTUKHKm0nT_hTMZ95qq6gU" TargetMode="External"/><Relationship Id="rId10" Type="http://schemas.openxmlformats.org/officeDocument/2006/relationships/hyperlink" Target="https://drive.google.com/drive/folders/1GB796CmpvU7oOL-UDn1mMIBUZBuUn-RN" TargetMode="External"/><Relationship Id="rId4" Type="http://schemas.openxmlformats.org/officeDocument/2006/relationships/hyperlink" Target="https://drive.google.com/drive/folders/1mBfMX92rs3UhYnuvj1oJZmt0ExgGcAkk" TargetMode="External"/><Relationship Id="rId9" Type="http://schemas.openxmlformats.org/officeDocument/2006/relationships/hyperlink" Target="https://drive.google.com/drive/u/0/folders/1GB796CmpvU7oOL-UDn1mMIBUZBuUn-R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262"/>
      <c r="B1" s="265" t="s">
        <v>0</v>
      </c>
      <c r="C1" s="266"/>
      <c r="D1" s="266"/>
      <c r="E1" s="266"/>
      <c r="F1" s="266"/>
      <c r="G1" s="267"/>
      <c r="H1" s="1"/>
      <c r="I1" s="1"/>
      <c r="J1" s="1"/>
      <c r="K1" s="1"/>
      <c r="L1" s="1"/>
      <c r="M1" s="1"/>
      <c r="N1" s="1"/>
      <c r="O1" s="1"/>
      <c r="P1" s="1"/>
      <c r="Q1" s="1"/>
      <c r="R1" s="1"/>
      <c r="S1" s="1"/>
      <c r="T1" s="1"/>
      <c r="U1" s="1"/>
      <c r="V1" s="1"/>
      <c r="W1" s="1"/>
      <c r="X1" s="1"/>
      <c r="Y1" s="1"/>
      <c r="Z1" s="1"/>
    </row>
    <row r="2" spans="1:26">
      <c r="A2" s="263"/>
      <c r="B2" s="268"/>
      <c r="C2" s="269"/>
      <c r="D2" s="269"/>
      <c r="E2" s="269"/>
      <c r="F2" s="269"/>
      <c r="G2" s="270"/>
      <c r="H2" s="1"/>
      <c r="I2" s="1"/>
      <c r="J2" s="1"/>
      <c r="K2" s="1"/>
      <c r="L2" s="1"/>
      <c r="M2" s="1"/>
      <c r="N2" s="1"/>
      <c r="O2" s="1"/>
      <c r="P2" s="1"/>
      <c r="Q2" s="1"/>
      <c r="R2" s="1"/>
      <c r="S2" s="1"/>
      <c r="T2" s="1"/>
      <c r="U2" s="1"/>
      <c r="V2" s="1"/>
      <c r="W2" s="1"/>
      <c r="X2" s="1"/>
      <c r="Y2" s="1"/>
      <c r="Z2" s="1"/>
    </row>
    <row r="3" spans="1:26">
      <c r="A3" s="263"/>
      <c r="B3" s="268"/>
      <c r="C3" s="269"/>
      <c r="D3" s="269"/>
      <c r="E3" s="269"/>
      <c r="F3" s="269"/>
      <c r="G3" s="270"/>
      <c r="H3" s="1"/>
      <c r="I3" s="1"/>
      <c r="J3" s="1"/>
      <c r="K3" s="1"/>
      <c r="L3" s="1"/>
      <c r="M3" s="1"/>
      <c r="N3" s="1"/>
      <c r="O3" s="1"/>
      <c r="P3" s="1"/>
      <c r="Q3" s="1"/>
      <c r="R3" s="1"/>
      <c r="S3" s="1"/>
      <c r="T3" s="1"/>
      <c r="U3" s="1"/>
      <c r="V3" s="1"/>
      <c r="W3" s="1"/>
      <c r="X3" s="1"/>
      <c r="Y3" s="1"/>
      <c r="Z3" s="1"/>
    </row>
    <row r="4" spans="1:26" ht="12" customHeight="1">
      <c r="A4" s="264"/>
      <c r="B4" s="271"/>
      <c r="C4" s="272"/>
      <c r="D4" s="272"/>
      <c r="E4" s="272"/>
      <c r="F4" s="272"/>
      <c r="G4" s="273"/>
      <c r="H4" s="1"/>
      <c r="I4" s="1"/>
      <c r="J4" s="1"/>
      <c r="K4" s="1"/>
      <c r="L4" s="1"/>
      <c r="M4" s="1"/>
      <c r="N4" s="1"/>
      <c r="O4" s="1"/>
      <c r="P4" s="1"/>
      <c r="Q4" s="1"/>
      <c r="R4" s="1"/>
      <c r="S4" s="1"/>
      <c r="T4" s="1"/>
      <c r="U4" s="1"/>
      <c r="V4" s="1"/>
      <c r="W4" s="1"/>
      <c r="X4" s="1"/>
      <c r="Y4" s="1"/>
      <c r="Z4" s="1"/>
    </row>
    <row r="5" spans="1:26" ht="36.75" customHeight="1">
      <c r="A5" s="2" t="s">
        <v>1</v>
      </c>
      <c r="B5" s="274" t="s">
        <v>2</v>
      </c>
      <c r="C5" s="275"/>
      <c r="D5" s="275"/>
      <c r="E5" s="275"/>
      <c r="F5" s="275"/>
      <c r="G5" s="276"/>
      <c r="H5" s="1"/>
      <c r="I5" s="1"/>
      <c r="J5" s="1"/>
      <c r="K5" s="1"/>
      <c r="L5" s="1"/>
      <c r="M5" s="1"/>
      <c r="N5" s="1"/>
      <c r="O5" s="1"/>
      <c r="P5" s="1"/>
      <c r="Q5" s="1"/>
      <c r="R5" s="1"/>
      <c r="S5" s="1"/>
      <c r="T5" s="1"/>
      <c r="U5" s="1"/>
      <c r="V5" s="1"/>
      <c r="W5" s="1"/>
      <c r="X5" s="1"/>
      <c r="Y5" s="1"/>
      <c r="Z5" s="1"/>
    </row>
    <row r="6" spans="1:26" ht="149.25" customHeight="1">
      <c r="A6" s="2" t="s">
        <v>3</v>
      </c>
      <c r="B6" s="274" t="s">
        <v>4</v>
      </c>
      <c r="C6" s="275"/>
      <c r="D6" s="275"/>
      <c r="E6" s="275"/>
      <c r="F6" s="275"/>
      <c r="G6" s="276"/>
      <c r="H6" s="1"/>
      <c r="I6" s="1"/>
      <c r="J6" s="1"/>
      <c r="K6" s="1"/>
      <c r="L6" s="1"/>
      <c r="M6" s="1"/>
      <c r="N6" s="1"/>
      <c r="O6" s="1"/>
      <c r="P6" s="1"/>
      <c r="Q6" s="1"/>
      <c r="R6" s="1"/>
      <c r="S6" s="1"/>
      <c r="T6" s="1"/>
      <c r="U6" s="1"/>
      <c r="V6" s="1"/>
      <c r="W6" s="1"/>
      <c r="X6" s="1"/>
      <c r="Y6" s="1"/>
      <c r="Z6" s="1"/>
    </row>
    <row r="7" spans="1:26" ht="123" customHeight="1">
      <c r="A7" s="2" t="s">
        <v>5</v>
      </c>
      <c r="B7" s="277" t="s">
        <v>6</v>
      </c>
      <c r="C7" s="275"/>
      <c r="D7" s="275"/>
      <c r="E7" s="275"/>
      <c r="F7" s="275"/>
      <c r="G7" s="276"/>
      <c r="H7" s="1"/>
      <c r="I7" s="1"/>
      <c r="J7" s="1"/>
      <c r="K7" s="1"/>
      <c r="L7" s="1"/>
      <c r="M7" s="1"/>
      <c r="N7" s="1"/>
      <c r="O7" s="1"/>
      <c r="P7" s="1"/>
      <c r="Q7" s="1"/>
      <c r="R7" s="1"/>
      <c r="S7" s="1"/>
      <c r="T7" s="1"/>
      <c r="U7" s="1"/>
      <c r="V7" s="1"/>
      <c r="W7" s="1"/>
      <c r="X7" s="1"/>
      <c r="Y7" s="1"/>
      <c r="Z7" s="1"/>
    </row>
    <row r="8" spans="1:26" ht="56.25" customHeight="1">
      <c r="A8" s="2" t="s">
        <v>7</v>
      </c>
      <c r="B8" s="277" t="s">
        <v>8</v>
      </c>
      <c r="C8" s="275"/>
      <c r="D8" s="275"/>
      <c r="E8" s="275"/>
      <c r="F8" s="275"/>
      <c r="G8" s="276"/>
      <c r="H8" s="1"/>
      <c r="I8" s="1"/>
      <c r="J8" s="1"/>
      <c r="K8" s="1"/>
      <c r="L8" s="1"/>
      <c r="M8" s="1"/>
      <c r="N8" s="1"/>
      <c r="O8" s="1"/>
      <c r="P8" s="1"/>
      <c r="Q8" s="1"/>
      <c r="R8" s="1"/>
      <c r="S8" s="1"/>
      <c r="T8" s="1"/>
      <c r="U8" s="1"/>
      <c r="V8" s="1"/>
      <c r="W8" s="1"/>
      <c r="X8" s="1"/>
      <c r="Y8" s="1"/>
      <c r="Z8" s="1"/>
    </row>
    <row r="9" spans="1:26" ht="131.25" customHeight="1">
      <c r="A9" s="2" t="s">
        <v>9</v>
      </c>
      <c r="B9" s="277" t="s">
        <v>10</v>
      </c>
      <c r="C9" s="275"/>
      <c r="D9" s="275"/>
      <c r="E9" s="275"/>
      <c r="F9" s="275"/>
      <c r="G9" s="276"/>
      <c r="H9" s="1"/>
      <c r="I9" s="1"/>
      <c r="J9" s="1"/>
      <c r="K9" s="1"/>
      <c r="L9" s="1"/>
      <c r="M9" s="1"/>
      <c r="N9" s="1"/>
      <c r="O9" s="1"/>
      <c r="P9" s="1"/>
      <c r="Q9" s="1"/>
      <c r="R9" s="1"/>
      <c r="S9" s="1"/>
      <c r="T9" s="1"/>
      <c r="U9" s="1"/>
      <c r="V9" s="1"/>
      <c r="W9" s="1"/>
      <c r="X9" s="1"/>
      <c r="Y9" s="1"/>
      <c r="Z9" s="1"/>
    </row>
    <row r="10" spans="1:26" ht="33" customHeight="1">
      <c r="A10" s="2" t="s">
        <v>11</v>
      </c>
      <c r="B10" s="277" t="s">
        <v>12</v>
      </c>
      <c r="C10" s="275"/>
      <c r="D10" s="275"/>
      <c r="E10" s="275"/>
      <c r="F10" s="275"/>
      <c r="G10" s="276"/>
      <c r="H10" s="1"/>
      <c r="I10" s="1"/>
      <c r="J10" s="1"/>
      <c r="K10" s="1"/>
      <c r="L10" s="1"/>
      <c r="M10" s="1"/>
      <c r="N10" s="1"/>
      <c r="O10" s="1"/>
      <c r="P10" s="1"/>
      <c r="Q10" s="1"/>
      <c r="R10" s="1"/>
      <c r="S10" s="1"/>
      <c r="T10" s="1"/>
      <c r="U10" s="1"/>
      <c r="V10" s="1"/>
      <c r="W10" s="1"/>
      <c r="X10" s="1"/>
      <c r="Y10" s="1"/>
      <c r="Z10" s="1"/>
    </row>
    <row r="11" spans="1:26" ht="34.5" customHeight="1">
      <c r="A11" s="2" t="s">
        <v>13</v>
      </c>
      <c r="B11" s="278" t="s">
        <v>14</v>
      </c>
      <c r="C11" s="275"/>
      <c r="D11" s="275"/>
      <c r="E11" s="275"/>
      <c r="F11" s="275"/>
      <c r="G11" s="276"/>
      <c r="H11" s="1"/>
      <c r="I11" s="1"/>
      <c r="J11" s="1"/>
      <c r="K11" s="1"/>
      <c r="L11" s="1"/>
      <c r="M11" s="1"/>
      <c r="N11" s="1"/>
      <c r="O11" s="1"/>
      <c r="P11" s="1"/>
      <c r="Q11" s="1"/>
      <c r="R11" s="1"/>
      <c r="S11" s="1"/>
      <c r="T11" s="1"/>
      <c r="U11" s="1"/>
      <c r="V11" s="1"/>
      <c r="W11" s="1"/>
      <c r="X11" s="1"/>
      <c r="Y11" s="1"/>
      <c r="Z11" s="1"/>
    </row>
    <row r="12" spans="1:26" ht="21" customHeight="1">
      <c r="A12" s="279" t="s">
        <v>15</v>
      </c>
      <c r="B12" s="280" t="s">
        <v>16</v>
      </c>
      <c r="C12" s="276"/>
      <c r="D12" s="280" t="s">
        <v>17</v>
      </c>
      <c r="E12" s="276"/>
      <c r="F12" s="280" t="s">
        <v>18</v>
      </c>
      <c r="G12" s="276"/>
      <c r="H12" s="1"/>
      <c r="I12" s="1"/>
      <c r="J12" s="1"/>
      <c r="K12" s="1"/>
      <c r="L12" s="1"/>
      <c r="M12" s="1"/>
      <c r="N12" s="1"/>
      <c r="O12" s="1"/>
      <c r="P12" s="1"/>
      <c r="Q12" s="1"/>
      <c r="R12" s="1"/>
      <c r="S12" s="1"/>
      <c r="T12" s="1"/>
      <c r="U12" s="1"/>
      <c r="V12" s="1"/>
      <c r="W12" s="1"/>
      <c r="X12" s="1"/>
      <c r="Y12" s="1"/>
      <c r="Z12" s="1"/>
    </row>
    <row r="13" spans="1:26" ht="23.25" customHeight="1">
      <c r="A13" s="263"/>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264"/>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281" t="s">
        <v>28</v>
      </c>
      <c r="C15" s="276"/>
      <c r="D15" s="281" t="s">
        <v>29</v>
      </c>
      <c r="E15" s="276"/>
      <c r="F15" s="281" t="s">
        <v>30</v>
      </c>
      <c r="G15" s="276"/>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283" t="s">
        <v>34</v>
      </c>
      <c r="F16" s="275"/>
      <c r="G16" s="276"/>
      <c r="H16" s="1"/>
      <c r="I16" s="1"/>
      <c r="J16" s="1"/>
      <c r="K16" s="1"/>
      <c r="L16" s="1"/>
      <c r="M16" s="1"/>
      <c r="N16" s="1"/>
      <c r="O16" s="1"/>
      <c r="P16" s="1"/>
      <c r="Q16" s="1"/>
      <c r="R16" s="1"/>
      <c r="S16" s="1"/>
      <c r="T16" s="1"/>
      <c r="U16" s="1"/>
      <c r="V16" s="1"/>
      <c r="W16" s="1"/>
      <c r="X16" s="1"/>
      <c r="Y16" s="1"/>
      <c r="Z16" s="1"/>
    </row>
    <row r="17" spans="1:26" ht="26.25" customHeight="1">
      <c r="A17" s="2" t="s">
        <v>35</v>
      </c>
      <c r="B17" s="281">
        <v>45350</v>
      </c>
      <c r="C17" s="276"/>
      <c r="D17" s="3" t="s">
        <v>36</v>
      </c>
      <c r="E17" s="283" t="s">
        <v>37</v>
      </c>
      <c r="F17" s="275"/>
      <c r="G17" s="276"/>
      <c r="H17" s="1"/>
      <c r="I17" s="1"/>
      <c r="J17" s="1"/>
      <c r="K17" s="1"/>
      <c r="L17" s="1"/>
      <c r="M17" s="1"/>
      <c r="N17" s="1"/>
      <c r="O17" s="1"/>
      <c r="P17" s="1"/>
      <c r="Q17" s="1"/>
      <c r="R17" s="1"/>
      <c r="S17" s="1"/>
      <c r="T17" s="1"/>
      <c r="U17" s="1"/>
      <c r="V17" s="1"/>
      <c r="W17" s="1"/>
      <c r="X17" s="1"/>
      <c r="Y17" s="1"/>
      <c r="Z17" s="1"/>
    </row>
    <row r="18" spans="1:26" ht="75" customHeight="1">
      <c r="A18" s="9" t="s">
        <v>38</v>
      </c>
      <c r="B18" s="282" t="s">
        <v>39</v>
      </c>
      <c r="C18" s="275"/>
      <c r="D18" s="275"/>
      <c r="E18" s="275"/>
      <c r="F18" s="275"/>
      <c r="G18" s="276"/>
      <c r="H18" s="1"/>
      <c r="I18" s="1"/>
      <c r="J18" s="1"/>
      <c r="K18" s="1"/>
      <c r="L18" s="1"/>
      <c r="M18" s="1"/>
      <c r="N18" s="1"/>
      <c r="O18" s="1"/>
      <c r="P18" s="1"/>
      <c r="Q18" s="1"/>
      <c r="R18" s="1"/>
      <c r="S18" s="1"/>
      <c r="T18" s="1"/>
      <c r="U18" s="1"/>
      <c r="V18" s="1"/>
      <c r="W18" s="1"/>
      <c r="X18" s="1"/>
      <c r="Y18" s="1"/>
      <c r="Z18" s="1"/>
    </row>
    <row r="19" spans="1:26" ht="26.25" customHeight="1">
      <c r="A19" s="2" t="s">
        <v>35</v>
      </c>
      <c r="B19" s="281"/>
      <c r="C19" s="276"/>
      <c r="D19" s="3" t="s">
        <v>36</v>
      </c>
      <c r="E19" s="8"/>
      <c r="F19" s="8"/>
      <c r="G19" s="10"/>
      <c r="H19" s="1"/>
      <c r="I19" s="1"/>
      <c r="J19" s="1"/>
      <c r="K19" s="1"/>
      <c r="L19" s="1"/>
      <c r="M19" s="1"/>
      <c r="N19" s="1"/>
      <c r="O19" s="1"/>
      <c r="P19" s="1"/>
      <c r="Q19" s="1"/>
      <c r="R19" s="1"/>
      <c r="S19" s="1"/>
      <c r="T19" s="1"/>
      <c r="U19" s="1"/>
      <c r="V19" s="1"/>
      <c r="W19" s="1"/>
      <c r="X19" s="1"/>
      <c r="Y19" s="1"/>
      <c r="Z19" s="1"/>
    </row>
    <row r="20" spans="1:26" ht="83.25" customHeight="1">
      <c r="A20" s="9" t="s">
        <v>38</v>
      </c>
      <c r="B20" s="282"/>
      <c r="C20" s="275"/>
      <c r="D20" s="275"/>
      <c r="E20" s="275"/>
      <c r="F20" s="275"/>
      <c r="G20" s="276"/>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c r="A22" s="9" t="s">
        <v>38</v>
      </c>
      <c r="B22" s="282"/>
      <c r="C22" s="275"/>
      <c r="D22" s="275"/>
      <c r="E22" s="275"/>
      <c r="F22" s="275"/>
      <c r="G22" s="276"/>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3">
    <mergeCell ref="B15:C15"/>
    <mergeCell ref="B20:G20"/>
    <mergeCell ref="B22:G22"/>
    <mergeCell ref="D15:E15"/>
    <mergeCell ref="F15:G15"/>
    <mergeCell ref="E16:G16"/>
    <mergeCell ref="B17:C17"/>
    <mergeCell ref="E17:G17"/>
    <mergeCell ref="B18:G18"/>
    <mergeCell ref="B19:C19"/>
    <mergeCell ref="B8:G8"/>
    <mergeCell ref="B9:G9"/>
    <mergeCell ref="B10:G10"/>
    <mergeCell ref="B11:G11"/>
    <mergeCell ref="A12:A14"/>
    <mergeCell ref="B12:C12"/>
    <mergeCell ref="D12:E12"/>
    <mergeCell ref="F12:G12"/>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8.25" customWidth="1"/>
    <col min="2" max="2" width="6.375" customWidth="1"/>
    <col min="3" max="3" width="29" customWidth="1"/>
    <col min="4" max="4" width="34.625" customWidth="1"/>
    <col min="5" max="5" width="19.75" customWidth="1"/>
    <col min="6" max="6" width="28.375" customWidth="1"/>
    <col min="7" max="7" width="24.875" customWidth="1"/>
    <col min="8" max="8" width="9.875" customWidth="1"/>
    <col min="9" max="9" width="35.625" customWidth="1"/>
    <col min="10" max="10" width="39.375" customWidth="1"/>
    <col min="11" max="11" width="38" customWidth="1"/>
    <col min="12" max="12" width="9.375" customWidth="1"/>
    <col min="13" max="13" width="59.625" customWidth="1"/>
    <col min="14" max="14" width="29.75" customWidth="1"/>
    <col min="15" max="15" width="9" customWidth="1"/>
    <col min="16" max="16" width="51.125" customWidth="1"/>
    <col min="17" max="17" width="26.375" customWidth="1"/>
    <col min="18" max="18" width="35" customWidth="1"/>
    <col min="19" max="19" width="8.25" customWidth="1"/>
    <col min="20" max="20" width="46.875" customWidth="1"/>
    <col min="21" max="21" width="27.25" customWidth="1"/>
    <col min="22" max="22" width="8.25" customWidth="1"/>
    <col min="23" max="23" width="27.75" customWidth="1"/>
    <col min="24" max="24" width="25.25" customWidth="1"/>
    <col min="25" max="25" width="35.625" customWidth="1"/>
    <col min="26" max="26" width="8.25" customWidth="1"/>
    <col min="27" max="27" width="26.5" customWidth="1"/>
    <col min="28" max="28" width="25" customWidth="1"/>
  </cols>
  <sheetData>
    <row r="1" spans="1:30" ht="21.75" customHeight="1">
      <c r="A1" s="292" t="s">
        <v>40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c r="AC1" s="11"/>
      <c r="AD1" s="11"/>
    </row>
    <row r="2" spans="1:30" ht="18" customHeight="1">
      <c r="A2" s="295" t="s">
        <v>41</v>
      </c>
      <c r="B2" s="298" t="s">
        <v>42</v>
      </c>
      <c r="C2" s="298" t="s">
        <v>43</v>
      </c>
      <c r="D2" s="298" t="s">
        <v>44</v>
      </c>
      <c r="E2" s="299" t="s">
        <v>45</v>
      </c>
      <c r="F2" s="295" t="s">
        <v>46</v>
      </c>
      <c r="G2" s="313" t="s">
        <v>47</v>
      </c>
      <c r="H2" s="284" t="s">
        <v>48</v>
      </c>
      <c r="I2" s="285"/>
      <c r="J2" s="285"/>
      <c r="K2" s="285"/>
      <c r="L2" s="285"/>
      <c r="M2" s="285"/>
      <c r="N2" s="286"/>
      <c r="O2" s="284" t="s">
        <v>49</v>
      </c>
      <c r="P2" s="285"/>
      <c r="Q2" s="285"/>
      <c r="R2" s="285"/>
      <c r="S2" s="285"/>
      <c r="T2" s="285"/>
      <c r="U2" s="286"/>
      <c r="V2" s="284" t="s">
        <v>50</v>
      </c>
      <c r="W2" s="285"/>
      <c r="X2" s="285"/>
      <c r="Y2" s="285"/>
      <c r="Z2" s="285"/>
      <c r="AA2" s="285"/>
      <c r="AB2" s="286"/>
      <c r="AC2" s="11"/>
      <c r="AD2" s="11"/>
    </row>
    <row r="3" spans="1:30"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c r="AC3" s="11"/>
      <c r="AD3" s="11"/>
    </row>
    <row r="4" spans="1:30" ht="29.25" customHeight="1">
      <c r="A4" s="297"/>
      <c r="B4" s="297"/>
      <c r="C4" s="297"/>
      <c r="D4" s="297"/>
      <c r="E4" s="297"/>
      <c r="F4" s="297"/>
      <c r="G4" s="315"/>
      <c r="H4" s="13" t="s">
        <v>54</v>
      </c>
      <c r="I4" s="14" t="s">
        <v>55</v>
      </c>
      <c r="J4" s="14" t="s">
        <v>56</v>
      </c>
      <c r="K4" s="12" t="s">
        <v>57</v>
      </c>
      <c r="L4" s="15" t="s">
        <v>54</v>
      </c>
      <c r="M4" s="15" t="s">
        <v>58</v>
      </c>
      <c r="N4" s="16"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c r="AC4" s="11"/>
      <c r="AD4" s="11"/>
    </row>
    <row r="5" spans="1:30" ht="99.75">
      <c r="A5" s="316" t="s">
        <v>60</v>
      </c>
      <c r="B5" s="19" t="s">
        <v>61</v>
      </c>
      <c r="C5" s="20" t="s">
        <v>62</v>
      </c>
      <c r="D5" s="21" t="s">
        <v>63</v>
      </c>
      <c r="E5" s="20" t="s">
        <v>64</v>
      </c>
      <c r="F5" s="22" t="s">
        <v>65</v>
      </c>
      <c r="G5" s="23" t="s">
        <v>66</v>
      </c>
      <c r="H5" s="24">
        <v>0.33329999999999999</v>
      </c>
      <c r="I5" s="25" t="s">
        <v>67</v>
      </c>
      <c r="J5" s="26" t="s">
        <v>68</v>
      </c>
      <c r="K5" s="25" t="s">
        <v>69</v>
      </c>
      <c r="L5" s="27">
        <v>0.33329999999999999</v>
      </c>
      <c r="M5" s="26" t="s">
        <v>70</v>
      </c>
      <c r="N5" s="28" t="s">
        <v>71</v>
      </c>
      <c r="O5" s="27">
        <v>0.66659999999999997</v>
      </c>
      <c r="P5" s="26" t="s">
        <v>72</v>
      </c>
      <c r="Q5" s="25" t="s">
        <v>73</v>
      </c>
      <c r="R5" s="25" t="s">
        <v>74</v>
      </c>
      <c r="S5" s="29">
        <v>0.66659999999999997</v>
      </c>
      <c r="T5" s="25" t="s">
        <v>75</v>
      </c>
      <c r="U5" s="30" t="s">
        <v>76</v>
      </c>
      <c r="V5" s="31"/>
      <c r="W5" s="25"/>
      <c r="X5" s="26"/>
      <c r="Y5" s="26"/>
      <c r="Z5" s="31"/>
      <c r="AA5" s="25"/>
      <c r="AB5" s="32"/>
      <c r="AC5" s="11"/>
      <c r="AD5" s="11"/>
    </row>
    <row r="6" spans="1:30" ht="114">
      <c r="A6" s="296"/>
      <c r="B6" s="19" t="s">
        <v>77</v>
      </c>
      <c r="C6" s="20" t="s">
        <v>78</v>
      </c>
      <c r="D6" s="20" t="s">
        <v>79</v>
      </c>
      <c r="E6" s="20" t="s">
        <v>64</v>
      </c>
      <c r="F6" s="20" t="s">
        <v>80</v>
      </c>
      <c r="G6" s="33" t="s">
        <v>81</v>
      </c>
      <c r="H6" s="34">
        <v>0.33329999999999999</v>
      </c>
      <c r="I6" s="25" t="s">
        <v>82</v>
      </c>
      <c r="J6" s="25" t="s">
        <v>83</v>
      </c>
      <c r="K6" s="25" t="s">
        <v>84</v>
      </c>
      <c r="L6" s="27">
        <v>0.33329999999999999</v>
      </c>
      <c r="M6" s="35" t="s">
        <v>85</v>
      </c>
      <c r="N6" s="28" t="s">
        <v>86</v>
      </c>
      <c r="O6" s="27">
        <v>0.66659999999999997</v>
      </c>
      <c r="P6" s="26" t="s">
        <v>82</v>
      </c>
      <c r="Q6" s="25" t="s">
        <v>87</v>
      </c>
      <c r="R6" s="26" t="s">
        <v>88</v>
      </c>
      <c r="S6" s="29">
        <v>0.66659999999999997</v>
      </c>
      <c r="T6" s="25" t="s">
        <v>89</v>
      </c>
      <c r="U6" s="30" t="s">
        <v>90</v>
      </c>
      <c r="V6" s="31"/>
      <c r="W6" s="25"/>
      <c r="X6" s="26"/>
      <c r="Y6" s="25"/>
      <c r="Z6" s="31"/>
      <c r="AA6" s="25"/>
      <c r="AB6" s="32"/>
      <c r="AC6" s="11"/>
      <c r="AD6" s="11"/>
    </row>
    <row r="7" spans="1:30" ht="171">
      <c r="A7" s="296"/>
      <c r="B7" s="19" t="s">
        <v>91</v>
      </c>
      <c r="C7" s="20" t="s">
        <v>92</v>
      </c>
      <c r="D7" s="20" t="s">
        <v>93</v>
      </c>
      <c r="E7" s="20" t="s">
        <v>94</v>
      </c>
      <c r="F7" s="20" t="s">
        <v>95</v>
      </c>
      <c r="G7" s="33" t="s">
        <v>96</v>
      </c>
      <c r="H7" s="36">
        <v>0.5</v>
      </c>
      <c r="I7" s="25" t="s">
        <v>97</v>
      </c>
      <c r="J7" s="26" t="s">
        <v>98</v>
      </c>
      <c r="K7" s="25" t="s">
        <v>99</v>
      </c>
      <c r="L7" s="37">
        <v>0.5</v>
      </c>
      <c r="M7" s="26" t="s">
        <v>100</v>
      </c>
      <c r="N7" s="38" t="s">
        <v>101</v>
      </c>
      <c r="O7" s="39">
        <v>0.8</v>
      </c>
      <c r="P7" s="40" t="s">
        <v>102</v>
      </c>
      <c r="Q7" s="41" t="s">
        <v>103</v>
      </c>
      <c r="R7" s="26" t="s">
        <v>104</v>
      </c>
      <c r="S7" s="29">
        <v>0.66659999999999997</v>
      </c>
      <c r="T7" s="25" t="s">
        <v>105</v>
      </c>
      <c r="U7" s="30" t="s">
        <v>106</v>
      </c>
      <c r="V7" s="31"/>
      <c r="W7" s="25"/>
      <c r="X7" s="42"/>
      <c r="Y7" s="25"/>
      <c r="Z7" s="31"/>
      <c r="AA7" s="25"/>
      <c r="AB7" s="32"/>
      <c r="AC7" s="11"/>
      <c r="AD7" s="11"/>
    </row>
    <row r="8" spans="1:30" ht="228">
      <c r="A8" s="296"/>
      <c r="B8" s="19" t="s">
        <v>107</v>
      </c>
      <c r="C8" s="20" t="s">
        <v>108</v>
      </c>
      <c r="D8" s="20" t="s">
        <v>109</v>
      </c>
      <c r="E8" s="20" t="s">
        <v>94</v>
      </c>
      <c r="F8" s="43" t="s">
        <v>110</v>
      </c>
      <c r="G8" s="44" t="s">
        <v>111</v>
      </c>
      <c r="H8" s="36">
        <v>0.25</v>
      </c>
      <c r="I8" s="25" t="s">
        <v>112</v>
      </c>
      <c r="J8" s="26" t="s">
        <v>113</v>
      </c>
      <c r="K8" s="25" t="s">
        <v>114</v>
      </c>
      <c r="L8" s="45">
        <v>0.25</v>
      </c>
      <c r="M8" s="25" t="s">
        <v>115</v>
      </c>
      <c r="N8" s="46" t="s">
        <v>116</v>
      </c>
      <c r="O8" s="34">
        <v>0.66659999999999997</v>
      </c>
      <c r="P8" s="25" t="s">
        <v>117</v>
      </c>
      <c r="Q8" s="41" t="s">
        <v>118</v>
      </c>
      <c r="R8" s="26" t="s">
        <v>119</v>
      </c>
      <c r="S8" s="29">
        <v>0.66659999999999997</v>
      </c>
      <c r="T8" s="25" t="s">
        <v>120</v>
      </c>
      <c r="U8" s="30" t="s">
        <v>121</v>
      </c>
      <c r="V8" s="31"/>
      <c r="W8" s="25"/>
      <c r="X8" s="42"/>
      <c r="Y8" s="25"/>
      <c r="Z8" s="31"/>
      <c r="AA8" s="25"/>
      <c r="AB8" s="32"/>
      <c r="AC8" s="11"/>
      <c r="AD8" s="11"/>
    </row>
    <row r="9" spans="1:30" ht="214.5" customHeight="1">
      <c r="A9" s="18" t="s">
        <v>122</v>
      </c>
      <c r="B9" s="19" t="s">
        <v>123</v>
      </c>
      <c r="C9" s="20" t="s">
        <v>124</v>
      </c>
      <c r="D9" s="20" t="s">
        <v>125</v>
      </c>
      <c r="E9" s="20" t="s">
        <v>126</v>
      </c>
      <c r="F9" s="20" t="s">
        <v>127</v>
      </c>
      <c r="G9" s="44" t="s">
        <v>96</v>
      </c>
      <c r="H9" s="47">
        <v>0</v>
      </c>
      <c r="I9" s="25" t="s">
        <v>128</v>
      </c>
      <c r="J9" s="25" t="s">
        <v>129</v>
      </c>
      <c r="K9" s="25" t="s">
        <v>130</v>
      </c>
      <c r="L9" s="45">
        <v>0</v>
      </c>
      <c r="M9" s="25" t="s">
        <v>131</v>
      </c>
      <c r="N9" s="30" t="s">
        <v>132</v>
      </c>
      <c r="O9" s="31">
        <v>0.67</v>
      </c>
      <c r="P9" s="25" t="s">
        <v>133</v>
      </c>
      <c r="Q9" s="41" t="s">
        <v>134</v>
      </c>
      <c r="R9" s="26" t="s">
        <v>135</v>
      </c>
      <c r="S9" s="29">
        <v>0.66659999999999997</v>
      </c>
      <c r="T9" s="25" t="s">
        <v>136</v>
      </c>
      <c r="U9" s="28" t="s">
        <v>137</v>
      </c>
      <c r="V9" s="31"/>
      <c r="W9" s="25"/>
      <c r="X9" s="48"/>
      <c r="Y9" s="25"/>
      <c r="Z9" s="31"/>
      <c r="AA9" s="25"/>
      <c r="AB9" s="30"/>
      <c r="AC9" s="11"/>
      <c r="AD9" s="11"/>
    </row>
    <row r="10" spans="1:30" ht="179.25" customHeight="1">
      <c r="A10" s="316" t="s">
        <v>138</v>
      </c>
      <c r="B10" s="49" t="s">
        <v>139</v>
      </c>
      <c r="C10" s="20" t="s">
        <v>140</v>
      </c>
      <c r="D10" s="20" t="s">
        <v>141</v>
      </c>
      <c r="E10" s="20" t="s">
        <v>126</v>
      </c>
      <c r="F10" s="20" t="s">
        <v>142</v>
      </c>
      <c r="G10" s="44" t="s">
        <v>96</v>
      </c>
      <c r="H10" s="47">
        <v>0</v>
      </c>
      <c r="I10" s="25" t="s">
        <v>128</v>
      </c>
      <c r="J10" s="25" t="s">
        <v>129</v>
      </c>
      <c r="K10" s="25" t="s">
        <v>130</v>
      </c>
      <c r="L10" s="31">
        <v>0</v>
      </c>
      <c r="M10" s="50" t="s">
        <v>143</v>
      </c>
      <c r="N10" s="30" t="s">
        <v>144</v>
      </c>
      <c r="O10" s="31">
        <v>1</v>
      </c>
      <c r="P10" s="50" t="s">
        <v>145</v>
      </c>
      <c r="Q10" s="51" t="s">
        <v>146</v>
      </c>
      <c r="R10" s="52" t="s">
        <v>147</v>
      </c>
      <c r="S10" s="53">
        <v>1</v>
      </c>
      <c r="T10" s="50" t="s">
        <v>148</v>
      </c>
      <c r="U10" s="30" t="s">
        <v>149</v>
      </c>
      <c r="V10" s="31"/>
      <c r="W10" s="50"/>
      <c r="X10" s="54"/>
      <c r="Y10" s="50"/>
      <c r="Z10" s="31"/>
      <c r="AA10" s="25"/>
      <c r="AB10" s="55"/>
      <c r="AC10" s="11"/>
      <c r="AD10" s="11"/>
    </row>
    <row r="11" spans="1:30" ht="313.5">
      <c r="A11" s="296"/>
      <c r="B11" s="19" t="s">
        <v>150</v>
      </c>
      <c r="C11" s="56" t="s">
        <v>151</v>
      </c>
      <c r="D11" s="56" t="s">
        <v>152</v>
      </c>
      <c r="E11" s="20" t="s">
        <v>153</v>
      </c>
      <c r="F11" s="20"/>
      <c r="G11" s="33" t="s">
        <v>96</v>
      </c>
      <c r="H11" s="57">
        <v>0</v>
      </c>
      <c r="I11" s="50" t="s">
        <v>154</v>
      </c>
      <c r="J11" s="58" t="s">
        <v>155</v>
      </c>
      <c r="K11" s="25" t="s">
        <v>130</v>
      </c>
      <c r="L11" s="45">
        <v>0</v>
      </c>
      <c r="M11" s="50" t="s">
        <v>156</v>
      </c>
      <c r="N11" s="59" t="s">
        <v>157</v>
      </c>
      <c r="O11" s="53">
        <v>1</v>
      </c>
      <c r="P11" s="50" t="s">
        <v>158</v>
      </c>
      <c r="Q11" s="60" t="s">
        <v>159</v>
      </c>
      <c r="R11" s="25" t="s">
        <v>160</v>
      </c>
      <c r="S11" s="53">
        <v>0</v>
      </c>
      <c r="T11" s="50" t="s">
        <v>161</v>
      </c>
      <c r="U11" s="61" t="s">
        <v>162</v>
      </c>
      <c r="V11" s="31"/>
      <c r="W11" s="50"/>
      <c r="X11" s="50"/>
      <c r="Y11" s="50"/>
      <c r="Z11" s="53"/>
      <c r="AA11" s="50"/>
      <c r="AB11" s="62"/>
      <c r="AC11" s="11"/>
      <c r="AD11" s="11"/>
    </row>
    <row r="12" spans="1:30" ht="409.5">
      <c r="A12" s="297"/>
      <c r="B12" s="49" t="s">
        <v>163</v>
      </c>
      <c r="C12" s="43" t="s">
        <v>164</v>
      </c>
      <c r="D12" s="43" t="s">
        <v>165</v>
      </c>
      <c r="E12" s="20" t="s">
        <v>110</v>
      </c>
      <c r="F12" s="43"/>
      <c r="G12" s="33" t="s">
        <v>166</v>
      </c>
      <c r="H12" s="57">
        <v>0.3</v>
      </c>
      <c r="I12" s="50" t="s">
        <v>167</v>
      </c>
      <c r="J12" s="52" t="s">
        <v>168</v>
      </c>
      <c r="K12" s="25" t="s">
        <v>169</v>
      </c>
      <c r="L12" s="27">
        <v>0.33329999999999999</v>
      </c>
      <c r="M12" s="50" t="s">
        <v>170</v>
      </c>
      <c r="N12" s="30" t="s">
        <v>171</v>
      </c>
      <c r="O12" s="27">
        <v>0.66659999999999997</v>
      </c>
      <c r="P12" s="63" t="s">
        <v>172</v>
      </c>
      <c r="Q12" s="60" t="s">
        <v>173</v>
      </c>
      <c r="R12" s="25" t="s">
        <v>174</v>
      </c>
      <c r="S12" s="29">
        <v>0.66659999999999997</v>
      </c>
      <c r="T12" s="64" t="s">
        <v>175</v>
      </c>
      <c r="U12" s="30" t="s">
        <v>176</v>
      </c>
      <c r="V12" s="31"/>
      <c r="W12" s="50"/>
      <c r="X12" s="20"/>
      <c r="Y12" s="50"/>
      <c r="Z12" s="31"/>
      <c r="AA12" s="50"/>
      <c r="AB12" s="55"/>
      <c r="AC12" s="11"/>
      <c r="AD12" s="11"/>
    </row>
    <row r="13" spans="1:30" ht="213.75">
      <c r="A13" s="18" t="s">
        <v>177</v>
      </c>
      <c r="B13" s="19" t="s">
        <v>178</v>
      </c>
      <c r="C13" s="20" t="s">
        <v>179</v>
      </c>
      <c r="D13" s="20" t="s">
        <v>180</v>
      </c>
      <c r="E13" s="20" t="s">
        <v>110</v>
      </c>
      <c r="F13" s="20" t="s">
        <v>80</v>
      </c>
      <c r="G13" s="33" t="s">
        <v>96</v>
      </c>
      <c r="H13" s="57">
        <v>0.3</v>
      </c>
      <c r="I13" s="50" t="s">
        <v>181</v>
      </c>
      <c r="J13" s="58" t="s">
        <v>182</v>
      </c>
      <c r="K13" s="25" t="s">
        <v>183</v>
      </c>
      <c r="L13" s="27">
        <v>0.33329999999999999</v>
      </c>
      <c r="M13" s="50" t="s">
        <v>184</v>
      </c>
      <c r="N13" s="59" t="s">
        <v>185</v>
      </c>
      <c r="O13" s="27">
        <v>0.66659999999999997</v>
      </c>
      <c r="P13" s="50" t="s">
        <v>186</v>
      </c>
      <c r="Q13" s="65" t="s">
        <v>187</v>
      </c>
      <c r="R13" s="25" t="s">
        <v>188</v>
      </c>
      <c r="S13" s="66">
        <v>0.66659999999999997</v>
      </c>
      <c r="T13" s="67" t="s">
        <v>189</v>
      </c>
      <c r="U13" s="68" t="s">
        <v>190</v>
      </c>
      <c r="V13" s="31"/>
      <c r="W13" s="50"/>
      <c r="X13" s="69"/>
      <c r="Y13" s="50"/>
      <c r="Z13" s="53"/>
      <c r="AA13" s="25"/>
      <c r="AB13" s="70"/>
      <c r="AC13" s="11"/>
      <c r="AD13" s="11"/>
    </row>
    <row r="14" spans="1:30" ht="327.75">
      <c r="A14" s="316" t="s">
        <v>191</v>
      </c>
      <c r="B14" s="71" t="s">
        <v>192</v>
      </c>
      <c r="C14" s="56" t="s">
        <v>193</v>
      </c>
      <c r="D14" s="72" t="s">
        <v>194</v>
      </c>
      <c r="E14" s="20" t="s">
        <v>110</v>
      </c>
      <c r="F14" s="56"/>
      <c r="G14" s="33" t="s">
        <v>96</v>
      </c>
      <c r="H14" s="57">
        <v>0.3</v>
      </c>
      <c r="I14" s="26" t="s">
        <v>195</v>
      </c>
      <c r="J14" s="58" t="s">
        <v>196</v>
      </c>
      <c r="K14" s="25" t="s">
        <v>197</v>
      </c>
      <c r="L14" s="73">
        <v>0.33329999999999999</v>
      </c>
      <c r="M14" s="50" t="s">
        <v>198</v>
      </c>
      <c r="N14" s="74" t="s">
        <v>199</v>
      </c>
      <c r="O14" s="73">
        <v>0.66659999999999997</v>
      </c>
      <c r="P14" s="26" t="s">
        <v>200</v>
      </c>
      <c r="Q14" s="65" t="s">
        <v>201</v>
      </c>
      <c r="R14" s="25" t="s">
        <v>202</v>
      </c>
      <c r="S14" s="66">
        <v>0.66659999999999997</v>
      </c>
      <c r="T14" s="50" t="s">
        <v>203</v>
      </c>
      <c r="U14" s="30" t="s">
        <v>204</v>
      </c>
      <c r="V14" s="31"/>
      <c r="W14" s="75"/>
      <c r="X14" s="76"/>
      <c r="Y14" s="77"/>
      <c r="Z14" s="31"/>
      <c r="AA14" s="50"/>
      <c r="AB14" s="55"/>
      <c r="AC14" s="11"/>
      <c r="AD14" s="11"/>
    </row>
    <row r="15" spans="1:30" ht="98.25">
      <c r="A15" s="317"/>
      <c r="B15" s="78" t="s">
        <v>205</v>
      </c>
      <c r="C15" s="79" t="s">
        <v>206</v>
      </c>
      <c r="D15" s="79" t="s">
        <v>207</v>
      </c>
      <c r="E15" s="80" t="s">
        <v>208</v>
      </c>
      <c r="F15" s="81" t="s">
        <v>209</v>
      </c>
      <c r="G15" s="82" t="s">
        <v>210</v>
      </c>
      <c r="H15" s="83">
        <v>0</v>
      </c>
      <c r="I15" s="84" t="s">
        <v>211</v>
      </c>
      <c r="J15" s="85" t="s">
        <v>129</v>
      </c>
      <c r="K15" s="84" t="s">
        <v>130</v>
      </c>
      <c r="L15" s="86">
        <v>0</v>
      </c>
      <c r="M15" s="50" t="s">
        <v>212</v>
      </c>
      <c r="N15" s="87" t="s">
        <v>213</v>
      </c>
      <c r="O15" s="83">
        <v>0</v>
      </c>
      <c r="P15" s="84" t="s">
        <v>214</v>
      </c>
      <c r="Q15" s="85" t="s">
        <v>129</v>
      </c>
      <c r="R15" s="35" t="s">
        <v>215</v>
      </c>
      <c r="S15" s="88">
        <v>0</v>
      </c>
      <c r="T15" s="84" t="s">
        <v>216</v>
      </c>
      <c r="U15" s="89" t="s">
        <v>129</v>
      </c>
      <c r="V15" s="90"/>
      <c r="W15" s="91"/>
      <c r="X15" s="92"/>
      <c r="Y15" s="93"/>
      <c r="Z15" s="90"/>
      <c r="AA15" s="84"/>
      <c r="AB15" s="94"/>
      <c r="AC15" s="11"/>
      <c r="AD15" s="11"/>
    </row>
    <row r="16" spans="1:30" ht="39" customHeight="1">
      <c r="A16" s="11"/>
      <c r="B16" s="95"/>
      <c r="C16" s="11"/>
      <c r="D16" s="11"/>
      <c r="E16" s="95"/>
      <c r="F16" s="96"/>
      <c r="G16" s="97" t="s">
        <v>217</v>
      </c>
      <c r="H16" s="98">
        <f>IFERROR(AVERAGE(H5:H15),"")</f>
        <v>0.21059999999999998</v>
      </c>
      <c r="I16" s="11"/>
      <c r="J16" s="11"/>
      <c r="K16" s="97" t="s">
        <v>218</v>
      </c>
      <c r="L16" s="98">
        <f>IFERROR(AVERAGE(L5:L15),"")</f>
        <v>0.21968181818181814</v>
      </c>
      <c r="M16" s="11"/>
      <c r="N16" s="97" t="s">
        <v>217</v>
      </c>
      <c r="O16" s="99">
        <f>IFERROR(AVERAGE(O5:O15),"")</f>
        <v>0.67905454545454536</v>
      </c>
      <c r="P16" s="11"/>
      <c r="Q16" s="11"/>
      <c r="R16" s="100" t="s">
        <v>218</v>
      </c>
      <c r="S16" s="101">
        <f>IFERROR(AVERAGE(S5:S15),"")</f>
        <v>0.57570909090909084</v>
      </c>
      <c r="T16" s="11"/>
      <c r="U16" s="100" t="s">
        <v>217</v>
      </c>
      <c r="V16" s="99" t="str">
        <f>IFERROR(AVERAGE(V5:V15),"")</f>
        <v/>
      </c>
      <c r="W16" s="11"/>
      <c r="X16" s="11"/>
      <c r="Y16" s="97" t="s">
        <v>218</v>
      </c>
      <c r="Z16" s="99" t="str">
        <f>IFERROR(AVERAGE(Z5:Z15),"")</f>
        <v/>
      </c>
      <c r="AA16" s="11"/>
      <c r="AB16" s="11"/>
      <c r="AC16" s="11"/>
      <c r="AD16" s="11"/>
    </row>
    <row r="17" spans="1:30" ht="39" customHeight="1">
      <c r="A17" s="11"/>
      <c r="B17" s="95"/>
      <c r="C17" s="11"/>
      <c r="D17" s="11"/>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1:30" ht="14.25" customHeight="1">
      <c r="A18" s="11"/>
      <c r="B18" s="95"/>
      <c r="C18" s="11"/>
      <c r="D18" s="11"/>
      <c r="E18" s="95"/>
      <c r="F18" s="95"/>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c r="A19" s="11"/>
      <c r="B19" s="95"/>
      <c r="C19" s="11"/>
      <c r="D19" s="11"/>
      <c r="E19" s="95"/>
      <c r="F19" s="95"/>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c r="A20" s="11"/>
      <c r="B20" s="95"/>
      <c r="C20" s="11"/>
      <c r="D20" s="11"/>
      <c r="E20" s="95"/>
      <c r="F20" s="95"/>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c r="A21" s="11"/>
      <c r="B21" s="95"/>
      <c r="C21" s="11"/>
      <c r="D21" s="11"/>
      <c r="E21" s="95"/>
      <c r="F21" s="95"/>
      <c r="G21" s="11"/>
      <c r="H21" s="300" t="s">
        <v>219</v>
      </c>
      <c r="I21" s="301"/>
      <c r="J21" s="305" t="s">
        <v>220</v>
      </c>
      <c r="K21" s="306"/>
      <c r="L21" s="306"/>
      <c r="M21" s="306"/>
      <c r="N21" s="307"/>
      <c r="O21" s="300" t="s">
        <v>221</v>
      </c>
      <c r="P21" s="301"/>
      <c r="Q21" s="305" t="s">
        <v>222</v>
      </c>
      <c r="R21" s="306"/>
      <c r="S21" s="306"/>
      <c r="T21" s="306"/>
      <c r="U21" s="307"/>
      <c r="V21" s="300" t="s">
        <v>223</v>
      </c>
      <c r="W21" s="301"/>
      <c r="X21" s="312"/>
      <c r="Y21" s="306"/>
      <c r="Z21" s="306"/>
      <c r="AA21" s="306"/>
      <c r="AB21" s="307"/>
      <c r="AC21" s="11"/>
      <c r="AD21" s="11"/>
    </row>
    <row r="22" spans="1:30" ht="18.75" customHeight="1">
      <c r="A22" s="11"/>
      <c r="B22" s="95"/>
      <c r="C22" s="11"/>
      <c r="D22" s="11"/>
      <c r="E22" s="95"/>
      <c r="F22" s="95"/>
      <c r="G22" s="11"/>
      <c r="H22" s="302"/>
      <c r="I22" s="270"/>
      <c r="J22" s="268"/>
      <c r="K22" s="269"/>
      <c r="L22" s="269"/>
      <c r="M22" s="269"/>
      <c r="N22" s="308"/>
      <c r="O22" s="302"/>
      <c r="P22" s="270"/>
      <c r="Q22" s="268"/>
      <c r="R22" s="269"/>
      <c r="S22" s="269"/>
      <c r="T22" s="269"/>
      <c r="U22" s="308"/>
      <c r="V22" s="302"/>
      <c r="W22" s="270"/>
      <c r="X22" s="268"/>
      <c r="Y22" s="269"/>
      <c r="Z22" s="269"/>
      <c r="AA22" s="269"/>
      <c r="AB22" s="308"/>
      <c r="AC22" s="11"/>
      <c r="AD22" s="11"/>
    </row>
    <row r="23" spans="1:30" ht="18.75" customHeight="1">
      <c r="A23" s="11"/>
      <c r="B23" s="95"/>
      <c r="C23" s="11"/>
      <c r="D23" s="11"/>
      <c r="E23" s="95"/>
      <c r="F23" s="95"/>
      <c r="G23" s="11"/>
      <c r="H23" s="302"/>
      <c r="I23" s="270"/>
      <c r="J23" s="268"/>
      <c r="K23" s="269"/>
      <c r="L23" s="269"/>
      <c r="M23" s="269"/>
      <c r="N23" s="308"/>
      <c r="O23" s="302"/>
      <c r="P23" s="270"/>
      <c r="Q23" s="268"/>
      <c r="R23" s="269"/>
      <c r="S23" s="269"/>
      <c r="T23" s="269"/>
      <c r="U23" s="308"/>
      <c r="V23" s="302"/>
      <c r="W23" s="270"/>
      <c r="X23" s="268"/>
      <c r="Y23" s="269"/>
      <c r="Z23" s="269"/>
      <c r="AA23" s="269"/>
      <c r="AB23" s="308"/>
      <c r="AC23" s="11"/>
      <c r="AD23" s="11"/>
    </row>
    <row r="24" spans="1:30" ht="18.75" customHeight="1">
      <c r="A24" s="11"/>
      <c r="B24" s="95"/>
      <c r="C24" s="11"/>
      <c r="D24" s="11"/>
      <c r="E24" s="95"/>
      <c r="F24" s="95"/>
      <c r="G24" s="11"/>
      <c r="H24" s="302"/>
      <c r="I24" s="270"/>
      <c r="J24" s="268"/>
      <c r="K24" s="269"/>
      <c r="L24" s="269"/>
      <c r="M24" s="269"/>
      <c r="N24" s="308"/>
      <c r="O24" s="302"/>
      <c r="P24" s="270"/>
      <c r="Q24" s="268"/>
      <c r="R24" s="269"/>
      <c r="S24" s="269"/>
      <c r="T24" s="269"/>
      <c r="U24" s="308"/>
      <c r="V24" s="302"/>
      <c r="W24" s="270"/>
      <c r="X24" s="268"/>
      <c r="Y24" s="269"/>
      <c r="Z24" s="269"/>
      <c r="AA24" s="269"/>
      <c r="AB24" s="308"/>
      <c r="AC24" s="11"/>
      <c r="AD24" s="11"/>
    </row>
    <row r="25" spans="1:30" ht="18.75" customHeight="1">
      <c r="A25" s="11"/>
      <c r="B25" s="95"/>
      <c r="C25" s="11"/>
      <c r="D25" s="11"/>
      <c r="E25" s="95"/>
      <c r="F25" s="95"/>
      <c r="G25" s="11"/>
      <c r="H25" s="302"/>
      <c r="I25" s="270"/>
      <c r="J25" s="268"/>
      <c r="K25" s="269"/>
      <c r="L25" s="269"/>
      <c r="M25" s="269"/>
      <c r="N25" s="308"/>
      <c r="O25" s="302"/>
      <c r="P25" s="270"/>
      <c r="Q25" s="268"/>
      <c r="R25" s="269"/>
      <c r="S25" s="269"/>
      <c r="T25" s="269"/>
      <c r="U25" s="308"/>
      <c r="V25" s="302"/>
      <c r="W25" s="270"/>
      <c r="X25" s="268"/>
      <c r="Y25" s="269"/>
      <c r="Z25" s="269"/>
      <c r="AA25" s="269"/>
      <c r="AB25" s="308"/>
      <c r="AC25" s="11"/>
      <c r="AD25" s="11"/>
    </row>
    <row r="26" spans="1:30" ht="18.75" customHeight="1">
      <c r="A26" s="11"/>
      <c r="B26" s="95"/>
      <c r="C26" s="11"/>
      <c r="D26" s="11"/>
      <c r="E26" s="95"/>
      <c r="F26" s="95"/>
      <c r="G26" s="11"/>
      <c r="H26" s="303"/>
      <c r="I26" s="304"/>
      <c r="J26" s="309"/>
      <c r="K26" s="310"/>
      <c r="L26" s="310"/>
      <c r="M26" s="310"/>
      <c r="N26" s="311"/>
      <c r="O26" s="303"/>
      <c r="P26" s="304"/>
      <c r="Q26" s="309"/>
      <c r="R26" s="310"/>
      <c r="S26" s="310"/>
      <c r="T26" s="310"/>
      <c r="U26" s="311"/>
      <c r="V26" s="303"/>
      <c r="W26" s="304"/>
      <c r="X26" s="309"/>
      <c r="Y26" s="310"/>
      <c r="Z26" s="310"/>
      <c r="AA26" s="310"/>
      <c r="AB26" s="311"/>
      <c r="AC26" s="11"/>
      <c r="AD26" s="11"/>
    </row>
    <row r="27" spans="1:30" ht="14.25" customHeight="1">
      <c r="A27" s="11"/>
      <c r="B27" s="95"/>
      <c r="C27" s="11"/>
      <c r="D27" s="11"/>
      <c r="E27" s="95"/>
      <c r="F27" s="95"/>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c r="A28" s="11"/>
      <c r="B28" s="95"/>
      <c r="C28" s="11"/>
      <c r="D28" s="11"/>
      <c r="E28" s="95"/>
      <c r="F28" s="95"/>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c r="A29" s="11"/>
      <c r="B29" s="95"/>
      <c r="C29" s="11"/>
      <c r="D29" s="11"/>
      <c r="E29" s="95"/>
      <c r="F29" s="95"/>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c r="A30" s="11"/>
      <c r="B30" s="95"/>
      <c r="C30" s="11"/>
      <c r="D30" s="11"/>
      <c r="E30" s="95"/>
      <c r="F30" s="95"/>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c r="A31" s="11"/>
      <c r="B31" s="95"/>
      <c r="C31" s="11"/>
      <c r="D31" s="11"/>
      <c r="E31" s="95"/>
      <c r="F31" s="95"/>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c r="A32" s="11"/>
      <c r="B32" s="95"/>
      <c r="C32" s="11"/>
      <c r="D32" s="11"/>
      <c r="E32" s="95"/>
      <c r="F32" s="95"/>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c r="A33" s="11"/>
      <c r="B33" s="95"/>
      <c r="C33" s="11"/>
      <c r="D33" s="11"/>
      <c r="E33" s="95"/>
      <c r="F33" s="95"/>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c r="A34" s="11"/>
      <c r="B34" s="95"/>
      <c r="C34" s="11"/>
      <c r="D34" s="11"/>
      <c r="E34" s="95"/>
      <c r="F34" s="95"/>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c r="A35" s="11"/>
      <c r="B35" s="95"/>
      <c r="C35" s="11"/>
      <c r="D35" s="11"/>
      <c r="E35" s="95"/>
      <c r="F35" s="95"/>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c r="A36" s="11"/>
      <c r="B36" s="95"/>
      <c r="C36" s="11"/>
      <c r="D36" s="11"/>
      <c r="E36" s="95"/>
      <c r="F36" s="95"/>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c r="A37" s="11"/>
      <c r="B37" s="95"/>
      <c r="C37" s="11"/>
      <c r="D37" s="11"/>
      <c r="E37" s="95"/>
      <c r="F37" s="95"/>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c r="A38" s="11"/>
      <c r="B38" s="95"/>
      <c r="C38" s="11"/>
      <c r="D38" s="11"/>
      <c r="E38" s="95"/>
      <c r="F38" s="95"/>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c r="A39" s="11"/>
      <c r="B39" s="95"/>
      <c r="C39" s="11"/>
      <c r="D39" s="11"/>
      <c r="E39" s="95"/>
      <c r="F39" s="95"/>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c r="A40" s="11"/>
      <c r="B40" s="95"/>
      <c r="C40" s="11"/>
      <c r="D40" s="11"/>
      <c r="E40" s="95"/>
      <c r="F40" s="95"/>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95"/>
      <c r="C41" s="11"/>
      <c r="D41" s="11"/>
      <c r="E41" s="95"/>
      <c r="F41" s="95"/>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c r="A42" s="11"/>
      <c r="B42" s="95"/>
      <c r="C42" s="11"/>
      <c r="D42" s="11"/>
      <c r="E42" s="95"/>
      <c r="F42" s="95"/>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c r="A43" s="11"/>
      <c r="B43" s="95"/>
      <c r="C43" s="11"/>
      <c r="D43" s="11"/>
      <c r="E43" s="95"/>
      <c r="F43" s="95"/>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c r="A44" s="11"/>
      <c r="B44" s="95"/>
      <c r="C44" s="11"/>
      <c r="D44" s="11"/>
      <c r="E44" s="95"/>
      <c r="F44" s="95"/>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c r="A45" s="11"/>
      <c r="B45" s="95"/>
      <c r="C45" s="11"/>
      <c r="D45" s="11"/>
      <c r="E45" s="95"/>
      <c r="F45" s="95"/>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c r="A46" s="11"/>
      <c r="B46" s="95"/>
      <c r="C46" s="11"/>
      <c r="D46" s="11"/>
      <c r="E46" s="95"/>
      <c r="F46" s="95"/>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c r="A47" s="11"/>
      <c r="B47" s="95"/>
      <c r="C47" s="11"/>
      <c r="D47" s="11"/>
      <c r="E47" s="95"/>
      <c r="F47" s="95"/>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c r="A48" s="11"/>
      <c r="B48" s="95"/>
      <c r="C48" s="11"/>
      <c r="D48" s="11"/>
      <c r="E48" s="95"/>
      <c r="F48" s="95"/>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c r="A49" s="11"/>
      <c r="B49" s="95"/>
      <c r="C49" s="11"/>
      <c r="D49" s="11"/>
      <c r="E49" s="95"/>
      <c r="F49" s="95"/>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c r="A50" s="11"/>
      <c r="B50" s="95"/>
      <c r="C50" s="11"/>
      <c r="D50" s="11"/>
      <c r="E50" s="95"/>
      <c r="F50" s="95"/>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c r="A51" s="11"/>
      <c r="B51" s="95"/>
      <c r="C51" s="11"/>
      <c r="D51" s="11"/>
      <c r="E51" s="95"/>
      <c r="F51" s="95"/>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c r="A52" s="11"/>
      <c r="B52" s="95"/>
      <c r="C52" s="11"/>
      <c r="D52" s="11"/>
      <c r="E52" s="95"/>
      <c r="F52" s="95"/>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c r="A53" s="11"/>
      <c r="B53" s="95"/>
      <c r="C53" s="11"/>
      <c r="D53" s="11"/>
      <c r="E53" s="95"/>
      <c r="F53" s="95"/>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c r="A54" s="11"/>
      <c r="B54" s="95"/>
      <c r="C54" s="11"/>
      <c r="D54" s="11"/>
      <c r="E54" s="95"/>
      <c r="F54" s="95"/>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c r="A55" s="11"/>
      <c r="B55" s="95"/>
      <c r="C55" s="11"/>
      <c r="D55" s="11"/>
      <c r="E55" s="95"/>
      <c r="F55" s="95"/>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c r="A56" s="11"/>
      <c r="B56" s="95"/>
      <c r="C56" s="11"/>
      <c r="D56" s="11"/>
      <c r="E56" s="95"/>
      <c r="F56" s="95"/>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c r="A57" s="11"/>
      <c r="B57" s="95"/>
      <c r="C57" s="11"/>
      <c r="D57" s="11"/>
      <c r="E57" s="95"/>
      <c r="F57" s="95"/>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c r="A58" s="11"/>
      <c r="B58" s="95"/>
      <c r="C58" s="11"/>
      <c r="D58" s="11"/>
      <c r="E58" s="95"/>
      <c r="F58" s="95"/>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c r="A59" s="11"/>
      <c r="B59" s="95"/>
      <c r="C59" s="11"/>
      <c r="D59" s="11"/>
      <c r="E59" s="95"/>
      <c r="F59" s="95"/>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c r="A60" s="11"/>
      <c r="B60" s="95"/>
      <c r="C60" s="11"/>
      <c r="D60" s="11"/>
      <c r="E60" s="95"/>
      <c r="F60" s="95"/>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c r="A61" s="11"/>
      <c r="B61" s="95"/>
      <c r="C61" s="11"/>
      <c r="D61" s="11"/>
      <c r="E61" s="95"/>
      <c r="F61" s="95"/>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c r="A62" s="11"/>
      <c r="B62" s="95"/>
      <c r="C62" s="11"/>
      <c r="D62" s="11"/>
      <c r="E62" s="95"/>
      <c r="F62" s="95"/>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c r="A63" s="11"/>
      <c r="B63" s="95"/>
      <c r="C63" s="11"/>
      <c r="D63" s="11"/>
      <c r="E63" s="95"/>
      <c r="F63" s="95"/>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c r="A64" s="11"/>
      <c r="B64" s="95"/>
      <c r="C64" s="11"/>
      <c r="D64" s="11"/>
      <c r="E64" s="95"/>
      <c r="F64" s="95"/>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c r="A65" s="11"/>
      <c r="B65" s="95"/>
      <c r="C65" s="11"/>
      <c r="D65" s="11"/>
      <c r="E65" s="95"/>
      <c r="F65" s="95"/>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c r="A66" s="11"/>
      <c r="B66" s="95"/>
      <c r="C66" s="11"/>
      <c r="D66" s="11"/>
      <c r="E66" s="95"/>
      <c r="F66" s="95"/>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c r="A67" s="11"/>
      <c r="B67" s="95"/>
      <c r="C67" s="11"/>
      <c r="D67" s="11"/>
      <c r="E67" s="95"/>
      <c r="F67" s="95"/>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c r="A68" s="11"/>
      <c r="B68" s="95"/>
      <c r="C68" s="11"/>
      <c r="D68" s="11"/>
      <c r="E68" s="95"/>
      <c r="F68" s="95"/>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c r="A69" s="11"/>
      <c r="B69" s="95"/>
      <c r="C69" s="11"/>
      <c r="D69" s="11"/>
      <c r="E69" s="95"/>
      <c r="F69" s="95"/>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c r="A70" s="11"/>
      <c r="B70" s="95"/>
      <c r="C70" s="11"/>
      <c r="D70" s="11"/>
      <c r="E70" s="95"/>
      <c r="F70" s="95"/>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c r="A71" s="11"/>
      <c r="B71" s="95"/>
      <c r="C71" s="11"/>
      <c r="D71" s="11"/>
      <c r="E71" s="95"/>
      <c r="F71" s="95"/>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c r="A72" s="11"/>
      <c r="B72" s="95"/>
      <c r="C72" s="11"/>
      <c r="D72" s="11"/>
      <c r="E72" s="95"/>
      <c r="F72" s="95"/>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c r="A73" s="11"/>
      <c r="B73" s="95"/>
      <c r="C73" s="11"/>
      <c r="D73" s="11"/>
      <c r="E73" s="95"/>
      <c r="F73" s="95"/>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c r="A74" s="11"/>
      <c r="B74" s="95"/>
      <c r="C74" s="11"/>
      <c r="D74" s="11"/>
      <c r="E74" s="95"/>
      <c r="F74" s="95"/>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c r="A75" s="11"/>
      <c r="B75" s="95"/>
      <c r="C75" s="11"/>
      <c r="D75" s="11"/>
      <c r="E75" s="95"/>
      <c r="F75" s="95"/>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c r="A76" s="11"/>
      <c r="B76" s="95"/>
      <c r="C76" s="11"/>
      <c r="D76" s="11"/>
      <c r="E76" s="95"/>
      <c r="F76" s="95"/>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c r="A77" s="11"/>
      <c r="B77" s="95"/>
      <c r="C77" s="11"/>
      <c r="D77" s="11"/>
      <c r="E77" s="95"/>
      <c r="F77" s="95"/>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c r="A78" s="11"/>
      <c r="B78" s="95"/>
      <c r="C78" s="11"/>
      <c r="D78" s="11"/>
      <c r="E78" s="95"/>
      <c r="F78" s="95"/>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c r="A79" s="11"/>
      <c r="B79" s="95"/>
      <c r="C79" s="11"/>
      <c r="D79" s="11"/>
      <c r="E79" s="95"/>
      <c r="F79" s="95"/>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c r="A80" s="11"/>
      <c r="B80" s="95"/>
      <c r="C80" s="11"/>
      <c r="D80" s="11"/>
      <c r="E80" s="95"/>
      <c r="F80" s="95"/>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c r="A81" s="11"/>
      <c r="B81" s="95"/>
      <c r="C81" s="11"/>
      <c r="D81" s="11"/>
      <c r="E81" s="95"/>
      <c r="F81" s="95"/>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c r="A82" s="11"/>
      <c r="B82" s="95"/>
      <c r="C82" s="11"/>
      <c r="D82" s="11"/>
      <c r="E82" s="95"/>
      <c r="F82" s="95"/>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c r="A83" s="11"/>
      <c r="B83" s="95"/>
      <c r="C83" s="11"/>
      <c r="D83" s="11"/>
      <c r="E83" s="95"/>
      <c r="F83" s="95"/>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c r="A84" s="11"/>
      <c r="B84" s="95"/>
      <c r="C84" s="11"/>
      <c r="D84" s="11"/>
      <c r="E84" s="95"/>
      <c r="F84" s="95"/>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c r="A85" s="11"/>
      <c r="B85" s="95"/>
      <c r="C85" s="11"/>
      <c r="D85" s="11"/>
      <c r="E85" s="95"/>
      <c r="F85" s="95"/>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c r="A86" s="11"/>
      <c r="B86" s="95"/>
      <c r="C86" s="11"/>
      <c r="D86" s="11"/>
      <c r="E86" s="95"/>
      <c r="F86" s="95"/>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c r="A87" s="11"/>
      <c r="B87" s="95"/>
      <c r="C87" s="11"/>
      <c r="D87" s="11"/>
      <c r="E87" s="95"/>
      <c r="F87" s="95"/>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c r="A88" s="11"/>
      <c r="B88" s="95"/>
      <c r="C88" s="11"/>
      <c r="D88" s="11"/>
      <c r="E88" s="95"/>
      <c r="F88" s="95"/>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c r="A89" s="11"/>
      <c r="B89" s="95"/>
      <c r="C89" s="11"/>
      <c r="D89" s="11"/>
      <c r="E89" s="95"/>
      <c r="F89" s="95"/>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c r="A90" s="11"/>
      <c r="B90" s="95"/>
      <c r="C90" s="11"/>
      <c r="D90" s="11"/>
      <c r="E90" s="95"/>
      <c r="F90" s="95"/>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c r="A91" s="11"/>
      <c r="B91" s="95"/>
      <c r="C91" s="11"/>
      <c r="D91" s="11"/>
      <c r="E91" s="95"/>
      <c r="F91" s="95"/>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c r="A92" s="11"/>
      <c r="B92" s="95"/>
      <c r="C92" s="11"/>
      <c r="D92" s="11"/>
      <c r="E92" s="95"/>
      <c r="F92" s="95"/>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c r="A93" s="11"/>
      <c r="B93" s="95"/>
      <c r="C93" s="11"/>
      <c r="D93" s="11"/>
      <c r="E93" s="95"/>
      <c r="F93" s="95"/>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c r="A94" s="11"/>
      <c r="B94" s="95"/>
      <c r="C94" s="11"/>
      <c r="D94" s="11"/>
      <c r="E94" s="95"/>
      <c r="F94" s="95"/>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c r="A95" s="11"/>
      <c r="B95" s="95"/>
      <c r="C95" s="11"/>
      <c r="D95" s="11"/>
      <c r="E95" s="95"/>
      <c r="F95" s="95"/>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c r="A96" s="11"/>
      <c r="B96" s="95"/>
      <c r="C96" s="11"/>
      <c r="D96" s="11"/>
      <c r="E96" s="95"/>
      <c r="F96" s="95"/>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c r="A97" s="11"/>
      <c r="B97" s="95"/>
      <c r="C97" s="11"/>
      <c r="D97" s="11"/>
      <c r="E97" s="95"/>
      <c r="F97" s="95"/>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c r="A98" s="11"/>
      <c r="B98" s="95"/>
      <c r="C98" s="11"/>
      <c r="D98" s="11"/>
      <c r="E98" s="95"/>
      <c r="F98" s="95"/>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c r="A99" s="11"/>
      <c r="B99" s="95"/>
      <c r="C99" s="11"/>
      <c r="D99" s="11"/>
      <c r="E99" s="95"/>
      <c r="F99" s="95"/>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c r="A100" s="11"/>
      <c r="B100" s="95"/>
      <c r="C100" s="11"/>
      <c r="D100" s="11"/>
      <c r="E100" s="95"/>
      <c r="F100" s="95"/>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c r="A101" s="11"/>
      <c r="B101" s="95"/>
      <c r="C101" s="11"/>
      <c r="D101" s="11"/>
      <c r="E101" s="95"/>
      <c r="F101" s="95"/>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c r="A102" s="11"/>
      <c r="B102" s="95"/>
      <c r="C102" s="11"/>
      <c r="D102" s="11"/>
      <c r="E102" s="95"/>
      <c r="F102" s="95"/>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c r="A103" s="11"/>
      <c r="B103" s="95"/>
      <c r="C103" s="11"/>
      <c r="D103" s="11"/>
      <c r="E103" s="95"/>
      <c r="F103" s="95"/>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c r="A104" s="11"/>
      <c r="B104" s="95"/>
      <c r="C104" s="11"/>
      <c r="D104" s="11"/>
      <c r="E104" s="95"/>
      <c r="F104" s="95"/>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c r="A105" s="11"/>
      <c r="B105" s="95"/>
      <c r="C105" s="11"/>
      <c r="D105" s="11"/>
      <c r="E105" s="95"/>
      <c r="F105" s="95"/>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c r="A106" s="11"/>
      <c r="B106" s="95"/>
      <c r="C106" s="11"/>
      <c r="D106" s="11"/>
      <c r="E106" s="95"/>
      <c r="F106" s="95"/>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c r="A107" s="11"/>
      <c r="B107" s="95"/>
      <c r="C107" s="11"/>
      <c r="D107" s="11"/>
      <c r="E107" s="95"/>
      <c r="F107" s="95"/>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c r="A108" s="11"/>
      <c r="B108" s="95"/>
      <c r="C108" s="11"/>
      <c r="D108" s="11"/>
      <c r="E108" s="95"/>
      <c r="F108" s="95"/>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c r="A109" s="11"/>
      <c r="B109" s="95"/>
      <c r="C109" s="11"/>
      <c r="D109" s="11"/>
      <c r="E109" s="95"/>
      <c r="F109" s="95"/>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c r="A110" s="11"/>
      <c r="B110" s="95"/>
      <c r="C110" s="11"/>
      <c r="D110" s="11"/>
      <c r="E110" s="95"/>
      <c r="F110" s="95"/>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c r="A111" s="11"/>
      <c r="B111" s="95"/>
      <c r="C111" s="11"/>
      <c r="D111" s="11"/>
      <c r="E111" s="95"/>
      <c r="F111" s="95"/>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c r="A112" s="11"/>
      <c r="B112" s="95"/>
      <c r="C112" s="11"/>
      <c r="D112" s="11"/>
      <c r="E112" s="95"/>
      <c r="F112" s="95"/>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c r="A113" s="11"/>
      <c r="B113" s="95"/>
      <c r="C113" s="11"/>
      <c r="D113" s="11"/>
      <c r="E113" s="95"/>
      <c r="F113" s="95"/>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c r="A114" s="11"/>
      <c r="B114" s="95"/>
      <c r="C114" s="11"/>
      <c r="D114" s="11"/>
      <c r="E114" s="95"/>
      <c r="F114" s="95"/>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c r="A115" s="11"/>
      <c r="B115" s="95"/>
      <c r="C115" s="11"/>
      <c r="D115" s="11"/>
      <c r="E115" s="95"/>
      <c r="F115" s="95"/>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c r="A116" s="11"/>
      <c r="B116" s="95"/>
      <c r="C116" s="11"/>
      <c r="D116" s="11"/>
      <c r="E116" s="95"/>
      <c r="F116" s="95"/>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c r="A117" s="11"/>
      <c r="B117" s="95"/>
      <c r="C117" s="11"/>
      <c r="D117" s="11"/>
      <c r="E117" s="95"/>
      <c r="F117" s="95"/>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c r="A118" s="11"/>
      <c r="B118" s="95"/>
      <c r="C118" s="11"/>
      <c r="D118" s="11"/>
      <c r="E118" s="95"/>
      <c r="F118" s="95"/>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c r="A119" s="11"/>
      <c r="B119" s="95"/>
      <c r="C119" s="11"/>
      <c r="D119" s="11"/>
      <c r="E119" s="95"/>
      <c r="F119" s="95"/>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c r="A120" s="11"/>
      <c r="B120" s="95"/>
      <c r="C120" s="11"/>
      <c r="D120" s="11"/>
      <c r="E120" s="95"/>
      <c r="F120" s="95"/>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c r="A121" s="11"/>
      <c r="B121" s="95"/>
      <c r="C121" s="11"/>
      <c r="D121" s="11"/>
      <c r="E121" s="95"/>
      <c r="F121" s="95"/>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c r="A122" s="11"/>
      <c r="B122" s="95"/>
      <c r="C122" s="11"/>
      <c r="D122" s="11"/>
      <c r="E122" s="95"/>
      <c r="F122" s="95"/>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c r="A123" s="11"/>
      <c r="B123" s="95"/>
      <c r="C123" s="11"/>
      <c r="D123" s="11"/>
      <c r="E123" s="95"/>
      <c r="F123" s="95"/>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c r="A124" s="11"/>
      <c r="B124" s="95"/>
      <c r="C124" s="11"/>
      <c r="D124" s="11"/>
      <c r="E124" s="95"/>
      <c r="F124" s="95"/>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c r="A125" s="11"/>
      <c r="B125" s="95"/>
      <c r="C125" s="11"/>
      <c r="D125" s="11"/>
      <c r="E125" s="95"/>
      <c r="F125" s="95"/>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c r="A126" s="11"/>
      <c r="B126" s="95"/>
      <c r="C126" s="11"/>
      <c r="D126" s="11"/>
      <c r="E126" s="95"/>
      <c r="F126" s="95"/>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c r="A127" s="11"/>
      <c r="B127" s="95"/>
      <c r="C127" s="11"/>
      <c r="D127" s="11"/>
      <c r="E127" s="95"/>
      <c r="F127" s="95"/>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c r="A128" s="11"/>
      <c r="B128" s="95"/>
      <c r="C128" s="11"/>
      <c r="D128" s="11"/>
      <c r="E128" s="95"/>
      <c r="F128" s="95"/>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c r="A129" s="11"/>
      <c r="B129" s="95"/>
      <c r="C129" s="11"/>
      <c r="D129" s="11"/>
      <c r="E129" s="95"/>
      <c r="F129" s="95"/>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c r="A130" s="11"/>
      <c r="B130" s="95"/>
      <c r="C130" s="11"/>
      <c r="D130" s="11"/>
      <c r="E130" s="95"/>
      <c r="F130" s="95"/>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c r="A131" s="11"/>
      <c r="B131" s="95"/>
      <c r="C131" s="11"/>
      <c r="D131" s="11"/>
      <c r="E131" s="95"/>
      <c r="F131" s="95"/>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c r="A132" s="11"/>
      <c r="B132" s="95"/>
      <c r="C132" s="11"/>
      <c r="D132" s="11"/>
      <c r="E132" s="95"/>
      <c r="F132" s="95"/>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c r="A133" s="11"/>
      <c r="B133" s="95"/>
      <c r="C133" s="11"/>
      <c r="D133" s="11"/>
      <c r="E133" s="95"/>
      <c r="F133" s="95"/>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c r="A134" s="11"/>
      <c r="B134" s="95"/>
      <c r="C134" s="11"/>
      <c r="D134" s="11"/>
      <c r="E134" s="95"/>
      <c r="F134" s="95"/>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c r="A135" s="11"/>
      <c r="B135" s="95"/>
      <c r="C135" s="11"/>
      <c r="D135" s="11"/>
      <c r="E135" s="95"/>
      <c r="F135" s="95"/>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c r="A136" s="11"/>
      <c r="B136" s="95"/>
      <c r="C136" s="11"/>
      <c r="D136" s="11"/>
      <c r="E136" s="95"/>
      <c r="F136" s="95"/>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c r="A137" s="11"/>
      <c r="B137" s="95"/>
      <c r="C137" s="11"/>
      <c r="D137" s="11"/>
      <c r="E137" s="95"/>
      <c r="F137" s="95"/>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c r="A138" s="11"/>
      <c r="B138" s="95"/>
      <c r="C138" s="11"/>
      <c r="D138" s="11"/>
      <c r="E138" s="95"/>
      <c r="F138" s="95"/>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c r="A139" s="11"/>
      <c r="B139" s="95"/>
      <c r="C139" s="11"/>
      <c r="D139" s="11"/>
      <c r="E139" s="95"/>
      <c r="F139" s="95"/>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c r="A140" s="11"/>
      <c r="B140" s="95"/>
      <c r="C140" s="11"/>
      <c r="D140" s="11"/>
      <c r="E140" s="95"/>
      <c r="F140" s="95"/>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c r="A141" s="11"/>
      <c r="B141" s="95"/>
      <c r="C141" s="11"/>
      <c r="D141" s="11"/>
      <c r="E141" s="95"/>
      <c r="F141" s="95"/>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c r="A142" s="11"/>
      <c r="B142" s="95"/>
      <c r="C142" s="11"/>
      <c r="D142" s="11"/>
      <c r="E142" s="95"/>
      <c r="F142" s="95"/>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c r="A143" s="11"/>
      <c r="B143" s="95"/>
      <c r="C143" s="11"/>
      <c r="D143" s="11"/>
      <c r="E143" s="95"/>
      <c r="F143" s="95"/>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c r="A144" s="11"/>
      <c r="B144" s="95"/>
      <c r="C144" s="11"/>
      <c r="D144" s="11"/>
      <c r="E144" s="95"/>
      <c r="F144" s="95"/>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c r="A145" s="11"/>
      <c r="B145" s="95"/>
      <c r="C145" s="11"/>
      <c r="D145" s="11"/>
      <c r="E145" s="95"/>
      <c r="F145" s="95"/>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c r="A146" s="11"/>
      <c r="B146" s="95"/>
      <c r="C146" s="11"/>
      <c r="D146" s="11"/>
      <c r="E146" s="95"/>
      <c r="F146" s="95"/>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c r="A147" s="11"/>
      <c r="B147" s="95"/>
      <c r="C147" s="11"/>
      <c r="D147" s="11"/>
      <c r="E147" s="95"/>
      <c r="F147" s="95"/>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c r="A148" s="11"/>
      <c r="B148" s="95"/>
      <c r="C148" s="11"/>
      <c r="D148" s="11"/>
      <c r="E148" s="95"/>
      <c r="F148" s="95"/>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c r="A149" s="11"/>
      <c r="B149" s="95"/>
      <c r="C149" s="11"/>
      <c r="D149" s="11"/>
      <c r="E149" s="95"/>
      <c r="F149" s="95"/>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c r="A150" s="11"/>
      <c r="B150" s="95"/>
      <c r="C150" s="11"/>
      <c r="D150" s="11"/>
      <c r="E150" s="95"/>
      <c r="F150" s="95"/>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c r="A151" s="11"/>
      <c r="B151" s="95"/>
      <c r="C151" s="11"/>
      <c r="D151" s="11"/>
      <c r="E151" s="95"/>
      <c r="F151" s="95"/>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c r="A152" s="11"/>
      <c r="B152" s="95"/>
      <c r="C152" s="11"/>
      <c r="D152" s="11"/>
      <c r="E152" s="95"/>
      <c r="F152" s="95"/>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c r="A153" s="11"/>
      <c r="B153" s="95"/>
      <c r="C153" s="11"/>
      <c r="D153" s="11"/>
      <c r="E153" s="95"/>
      <c r="F153" s="95"/>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c r="A154" s="11"/>
      <c r="B154" s="95"/>
      <c r="C154" s="11"/>
      <c r="D154" s="11"/>
      <c r="E154" s="95"/>
      <c r="F154" s="95"/>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c r="A155" s="11"/>
      <c r="B155" s="95"/>
      <c r="C155" s="11"/>
      <c r="D155" s="11"/>
      <c r="E155" s="95"/>
      <c r="F155" s="95"/>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c r="A156" s="11"/>
      <c r="B156" s="95"/>
      <c r="C156" s="11"/>
      <c r="D156" s="11"/>
      <c r="E156" s="95"/>
      <c r="F156" s="95"/>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c r="A157" s="11"/>
      <c r="B157" s="95"/>
      <c r="C157" s="11"/>
      <c r="D157" s="11"/>
      <c r="E157" s="95"/>
      <c r="F157" s="95"/>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c r="A158" s="11"/>
      <c r="B158" s="95"/>
      <c r="C158" s="11"/>
      <c r="D158" s="11"/>
      <c r="E158" s="95"/>
      <c r="F158" s="95"/>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c r="A159" s="11"/>
      <c r="B159" s="95"/>
      <c r="C159" s="11"/>
      <c r="D159" s="11"/>
      <c r="E159" s="95"/>
      <c r="F159" s="95"/>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c r="A160" s="11"/>
      <c r="B160" s="95"/>
      <c r="C160" s="11"/>
      <c r="D160" s="11"/>
      <c r="E160" s="95"/>
      <c r="F160" s="95"/>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c r="A161" s="11"/>
      <c r="B161" s="95"/>
      <c r="C161" s="11"/>
      <c r="D161" s="11"/>
      <c r="E161" s="95"/>
      <c r="F161" s="95"/>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c r="A162" s="11"/>
      <c r="B162" s="95"/>
      <c r="C162" s="11"/>
      <c r="D162" s="11"/>
      <c r="E162" s="95"/>
      <c r="F162" s="95"/>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c r="A163" s="11"/>
      <c r="B163" s="95"/>
      <c r="C163" s="11"/>
      <c r="D163" s="11"/>
      <c r="E163" s="95"/>
      <c r="F163" s="95"/>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c r="A164" s="11"/>
      <c r="B164" s="95"/>
      <c r="C164" s="11"/>
      <c r="D164" s="11"/>
      <c r="E164" s="95"/>
      <c r="F164" s="95"/>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c r="A165" s="11"/>
      <c r="B165" s="95"/>
      <c r="C165" s="11"/>
      <c r="D165" s="11"/>
      <c r="E165" s="95"/>
      <c r="F165" s="95"/>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c r="A166" s="11"/>
      <c r="B166" s="95"/>
      <c r="C166" s="11"/>
      <c r="D166" s="11"/>
      <c r="E166" s="95"/>
      <c r="F166" s="95"/>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c r="A167" s="11"/>
      <c r="B167" s="95"/>
      <c r="C167" s="11"/>
      <c r="D167" s="11"/>
      <c r="E167" s="95"/>
      <c r="F167" s="95"/>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c r="A168" s="11"/>
      <c r="B168" s="95"/>
      <c r="C168" s="11"/>
      <c r="D168" s="11"/>
      <c r="E168" s="95"/>
      <c r="F168" s="95"/>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c r="A169" s="11"/>
      <c r="B169" s="95"/>
      <c r="C169" s="11"/>
      <c r="D169" s="11"/>
      <c r="E169" s="95"/>
      <c r="F169" s="95"/>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c r="A170" s="11"/>
      <c r="B170" s="95"/>
      <c r="C170" s="11"/>
      <c r="D170" s="11"/>
      <c r="E170" s="95"/>
      <c r="F170" s="95"/>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c r="A171" s="11"/>
      <c r="B171" s="95"/>
      <c r="C171" s="11"/>
      <c r="D171" s="11"/>
      <c r="E171" s="95"/>
      <c r="F171" s="95"/>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c r="A172" s="11"/>
      <c r="B172" s="95"/>
      <c r="C172" s="11"/>
      <c r="D172" s="11"/>
      <c r="E172" s="95"/>
      <c r="F172" s="95"/>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c r="A173" s="11"/>
      <c r="B173" s="95"/>
      <c r="C173" s="11"/>
      <c r="D173" s="11"/>
      <c r="E173" s="95"/>
      <c r="F173" s="95"/>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c r="A174" s="11"/>
      <c r="B174" s="95"/>
      <c r="C174" s="11"/>
      <c r="D174" s="11"/>
      <c r="E174" s="95"/>
      <c r="F174" s="95"/>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c r="A175" s="11"/>
      <c r="B175" s="95"/>
      <c r="C175" s="11"/>
      <c r="D175" s="11"/>
      <c r="E175" s="95"/>
      <c r="F175" s="95"/>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c r="A176" s="11"/>
      <c r="B176" s="95"/>
      <c r="C176" s="11"/>
      <c r="D176" s="11"/>
      <c r="E176" s="95"/>
      <c r="F176" s="95"/>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c r="A177" s="11"/>
      <c r="B177" s="95"/>
      <c r="C177" s="11"/>
      <c r="D177" s="11"/>
      <c r="E177" s="95"/>
      <c r="F177" s="95"/>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c r="A178" s="11"/>
      <c r="B178" s="95"/>
      <c r="C178" s="11"/>
      <c r="D178" s="11"/>
      <c r="E178" s="95"/>
      <c r="F178" s="95"/>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c r="A179" s="11"/>
      <c r="B179" s="95"/>
      <c r="C179" s="11"/>
      <c r="D179" s="11"/>
      <c r="E179" s="95"/>
      <c r="F179" s="95"/>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c r="A180" s="11"/>
      <c r="B180" s="95"/>
      <c r="C180" s="11"/>
      <c r="D180" s="11"/>
      <c r="E180" s="95"/>
      <c r="F180" s="95"/>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c r="A181" s="11"/>
      <c r="B181" s="95"/>
      <c r="C181" s="11"/>
      <c r="D181" s="11"/>
      <c r="E181" s="95"/>
      <c r="F181" s="95"/>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c r="A182" s="11"/>
      <c r="B182" s="95"/>
      <c r="C182" s="11"/>
      <c r="D182" s="11"/>
      <c r="E182" s="95"/>
      <c r="F182" s="95"/>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c r="A183" s="11"/>
      <c r="B183" s="95"/>
      <c r="C183" s="11"/>
      <c r="D183" s="11"/>
      <c r="E183" s="95"/>
      <c r="F183" s="95"/>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c r="A184" s="11"/>
      <c r="B184" s="95"/>
      <c r="C184" s="11"/>
      <c r="D184" s="11"/>
      <c r="E184" s="95"/>
      <c r="F184" s="95"/>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c r="A185" s="11"/>
      <c r="B185" s="95"/>
      <c r="C185" s="11"/>
      <c r="D185" s="11"/>
      <c r="E185" s="95"/>
      <c r="F185" s="95"/>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c r="A186" s="11"/>
      <c r="B186" s="95"/>
      <c r="C186" s="11"/>
      <c r="D186" s="11"/>
      <c r="E186" s="95"/>
      <c r="F186" s="95"/>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c r="A187" s="11"/>
      <c r="B187" s="95"/>
      <c r="C187" s="11"/>
      <c r="D187" s="11"/>
      <c r="E187" s="95"/>
      <c r="F187" s="95"/>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c r="A188" s="11"/>
      <c r="B188" s="95"/>
      <c r="C188" s="11"/>
      <c r="D188" s="11"/>
      <c r="E188" s="95"/>
      <c r="F188" s="95"/>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c r="A189" s="11"/>
      <c r="B189" s="95"/>
      <c r="C189" s="11"/>
      <c r="D189" s="11"/>
      <c r="E189" s="95"/>
      <c r="F189" s="95"/>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c r="A190" s="11"/>
      <c r="B190" s="95"/>
      <c r="C190" s="11"/>
      <c r="D190" s="11"/>
      <c r="E190" s="95"/>
      <c r="F190" s="95"/>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c r="A191" s="11"/>
      <c r="B191" s="95"/>
      <c r="C191" s="11"/>
      <c r="D191" s="11"/>
      <c r="E191" s="95"/>
      <c r="F191" s="95"/>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c r="A192" s="11"/>
      <c r="B192" s="95"/>
      <c r="C192" s="11"/>
      <c r="D192" s="11"/>
      <c r="E192" s="95"/>
      <c r="F192" s="95"/>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c r="A193" s="11"/>
      <c r="B193" s="95"/>
      <c r="C193" s="11"/>
      <c r="D193" s="11"/>
      <c r="E193" s="95"/>
      <c r="F193" s="95"/>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c r="A194" s="11"/>
      <c r="B194" s="95"/>
      <c r="C194" s="11"/>
      <c r="D194" s="11"/>
      <c r="E194" s="95"/>
      <c r="F194" s="95"/>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c r="A195" s="11"/>
      <c r="B195" s="95"/>
      <c r="C195" s="11"/>
      <c r="D195" s="11"/>
      <c r="E195" s="95"/>
      <c r="F195" s="95"/>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c r="A196" s="11"/>
      <c r="B196" s="95"/>
      <c r="C196" s="11"/>
      <c r="D196" s="11"/>
      <c r="E196" s="95"/>
      <c r="F196" s="95"/>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c r="A197" s="11"/>
      <c r="B197" s="95"/>
      <c r="C197" s="11"/>
      <c r="D197" s="11"/>
      <c r="E197" s="95"/>
      <c r="F197" s="95"/>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c r="A198" s="11"/>
      <c r="B198" s="95"/>
      <c r="C198" s="11"/>
      <c r="D198" s="11"/>
      <c r="E198" s="95"/>
      <c r="F198" s="95"/>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c r="A199" s="11"/>
      <c r="B199" s="95"/>
      <c r="C199" s="11"/>
      <c r="D199" s="11"/>
      <c r="E199" s="95"/>
      <c r="F199" s="95"/>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c r="A200" s="11"/>
      <c r="B200" s="95"/>
      <c r="C200" s="11"/>
      <c r="D200" s="11"/>
      <c r="E200" s="95"/>
      <c r="F200" s="95"/>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c r="A201" s="11"/>
      <c r="B201" s="95"/>
      <c r="C201" s="11"/>
      <c r="D201" s="11"/>
      <c r="E201" s="95"/>
      <c r="F201" s="95"/>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c r="A202" s="11"/>
      <c r="B202" s="95"/>
      <c r="C202" s="11"/>
      <c r="D202" s="11"/>
      <c r="E202" s="95"/>
      <c r="F202" s="95"/>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c r="A203" s="11"/>
      <c r="B203" s="95"/>
      <c r="C203" s="11"/>
      <c r="D203" s="11"/>
      <c r="E203" s="95"/>
      <c r="F203" s="95"/>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c r="A204" s="11"/>
      <c r="B204" s="95"/>
      <c r="C204" s="11"/>
      <c r="D204" s="11"/>
      <c r="E204" s="95"/>
      <c r="F204" s="95"/>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c r="A205" s="11"/>
      <c r="B205" s="95"/>
      <c r="C205" s="11"/>
      <c r="D205" s="11"/>
      <c r="E205" s="95"/>
      <c r="F205" s="95"/>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c r="A206" s="11"/>
      <c r="B206" s="95"/>
      <c r="C206" s="11"/>
      <c r="D206" s="11"/>
      <c r="E206" s="95"/>
      <c r="F206" s="95"/>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c r="A207" s="11"/>
      <c r="B207" s="95"/>
      <c r="C207" s="11"/>
      <c r="D207" s="11"/>
      <c r="E207" s="95"/>
      <c r="F207" s="95"/>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c r="A208" s="11"/>
      <c r="B208" s="95"/>
      <c r="C208" s="11"/>
      <c r="D208" s="11"/>
      <c r="E208" s="95"/>
      <c r="F208" s="95"/>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c r="A209" s="11"/>
      <c r="B209" s="95"/>
      <c r="C209" s="11"/>
      <c r="D209" s="11"/>
      <c r="E209" s="95"/>
      <c r="F209" s="95"/>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c r="A210" s="11"/>
      <c r="B210" s="95"/>
      <c r="C210" s="11"/>
      <c r="D210" s="11"/>
      <c r="E210" s="95"/>
      <c r="F210" s="95"/>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c r="A211" s="11"/>
      <c r="B211" s="95"/>
      <c r="C211" s="11"/>
      <c r="D211" s="11"/>
      <c r="E211" s="95"/>
      <c r="F211" s="95"/>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c r="A212" s="11"/>
      <c r="B212" s="95"/>
      <c r="C212" s="11"/>
      <c r="D212" s="11"/>
      <c r="E212" s="95"/>
      <c r="F212" s="95"/>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c r="A213" s="11"/>
      <c r="B213" s="95"/>
      <c r="C213" s="11"/>
      <c r="D213" s="11"/>
      <c r="E213" s="95"/>
      <c r="F213" s="95"/>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c r="A214" s="11"/>
      <c r="B214" s="95"/>
      <c r="C214" s="11"/>
      <c r="D214" s="11"/>
      <c r="E214" s="95"/>
      <c r="F214" s="95"/>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c r="A215" s="11"/>
      <c r="B215" s="95"/>
      <c r="C215" s="11"/>
      <c r="D215" s="11"/>
      <c r="E215" s="95"/>
      <c r="F215" s="95"/>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c r="A216" s="11"/>
      <c r="B216" s="95"/>
      <c r="C216" s="11"/>
      <c r="D216" s="11"/>
      <c r="E216" s="95"/>
      <c r="F216" s="95"/>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c r="A217" s="11"/>
      <c r="B217" s="95"/>
      <c r="C217" s="11"/>
      <c r="D217" s="11"/>
      <c r="E217" s="95"/>
      <c r="F217" s="95"/>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c r="A218" s="11"/>
      <c r="B218" s="95"/>
      <c r="C218" s="11"/>
      <c r="D218" s="11"/>
      <c r="E218" s="95"/>
      <c r="F218" s="95"/>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c r="A219" s="11"/>
      <c r="B219" s="11"/>
      <c r="C219" s="11"/>
      <c r="D219" s="11"/>
      <c r="E219" s="102"/>
      <c r="F219" s="95"/>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c r="A220" s="11"/>
      <c r="B220" s="11"/>
      <c r="C220" s="11"/>
      <c r="D220" s="11"/>
      <c r="E220" s="102"/>
      <c r="F220" s="95"/>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c r="A221" s="11"/>
      <c r="B221" s="11"/>
      <c r="C221" s="11"/>
      <c r="D221" s="11"/>
      <c r="E221" s="102"/>
      <c r="F221" s="95"/>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6">
    <mergeCell ref="A5:A8"/>
    <mergeCell ref="A10:A12"/>
    <mergeCell ref="A14:A15"/>
    <mergeCell ref="X21:AB26"/>
    <mergeCell ref="G2:G4"/>
    <mergeCell ref="H2:N2"/>
    <mergeCell ref="H3:J3"/>
    <mergeCell ref="L3:N3"/>
    <mergeCell ref="H21:I26"/>
    <mergeCell ref="J21:N26"/>
    <mergeCell ref="O21:P26"/>
    <mergeCell ref="Q21:U26"/>
    <mergeCell ref="V21:W26"/>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100-000000000000}"/>
    <hyperlink ref="U5" r:id="rId2" xr:uid="{00000000-0004-0000-0100-000001000000}"/>
    <hyperlink ref="N6" r:id="rId3" xr:uid="{00000000-0004-0000-0100-000002000000}"/>
    <hyperlink ref="U6" r:id="rId4" xr:uid="{00000000-0004-0000-0100-000003000000}"/>
    <hyperlink ref="N7" r:id="rId5" xr:uid="{00000000-0004-0000-0100-000004000000}"/>
    <hyperlink ref="Q7" r:id="rId6" xr:uid="{00000000-0004-0000-0100-000005000000}"/>
    <hyperlink ref="U7" r:id="rId7" xr:uid="{00000000-0004-0000-0100-000006000000}"/>
    <hyperlink ref="N8" r:id="rId8" xr:uid="{00000000-0004-0000-0100-000007000000}"/>
    <hyperlink ref="Q8" r:id="rId9" xr:uid="{00000000-0004-0000-0100-000008000000}"/>
    <hyperlink ref="U8" r:id="rId10" xr:uid="{00000000-0004-0000-0100-000009000000}"/>
    <hyperlink ref="N9" r:id="rId11" xr:uid="{00000000-0004-0000-0100-00000A000000}"/>
    <hyperlink ref="Q9" r:id="rId12" xr:uid="{00000000-0004-0000-0100-00000B000000}"/>
    <hyperlink ref="U9" r:id="rId13" xr:uid="{00000000-0004-0000-0100-00000C000000}"/>
    <hyperlink ref="N10" r:id="rId14" xr:uid="{00000000-0004-0000-0100-00000D000000}"/>
    <hyperlink ref="Q10" r:id="rId15" xr:uid="{00000000-0004-0000-0100-00000E000000}"/>
    <hyperlink ref="U10" r:id="rId16" xr:uid="{00000000-0004-0000-0100-00000F000000}"/>
    <hyperlink ref="J11" r:id="rId17" xr:uid="{00000000-0004-0000-0100-000010000000}"/>
    <hyperlink ref="N11" r:id="rId18" xr:uid="{00000000-0004-0000-0100-000011000000}"/>
    <hyperlink ref="Q11" r:id="rId19" xr:uid="{00000000-0004-0000-0100-000012000000}"/>
    <hyperlink ref="U11" r:id="rId20" xr:uid="{00000000-0004-0000-0100-000013000000}"/>
    <hyperlink ref="J12" r:id="rId21" xr:uid="{00000000-0004-0000-0100-000014000000}"/>
    <hyperlink ref="N12" r:id="rId22" xr:uid="{00000000-0004-0000-0100-000015000000}"/>
    <hyperlink ref="Q12" r:id="rId23" xr:uid="{00000000-0004-0000-0100-000016000000}"/>
    <hyperlink ref="J13" r:id="rId24" xr:uid="{00000000-0004-0000-0100-000017000000}"/>
    <hyperlink ref="N13" r:id="rId25" xr:uid="{00000000-0004-0000-0100-000018000000}"/>
    <hyperlink ref="Q13" r:id="rId26" xr:uid="{00000000-0004-0000-0100-000019000000}"/>
    <hyperlink ref="U13" r:id="rId27" xr:uid="{00000000-0004-0000-0100-00001A000000}"/>
    <hyperlink ref="J14" r:id="rId28" location="gid=1854637272" xr:uid="{00000000-0004-0000-0100-00001B000000}"/>
    <hyperlink ref="N14" r:id="rId29" xr:uid="{00000000-0004-0000-0100-00001C000000}"/>
    <hyperlink ref="Q14" r:id="rId30" xr:uid="{00000000-0004-0000-0100-00001D000000}"/>
    <hyperlink ref="U14" r:id="rId31" xr:uid="{00000000-0004-0000-0100-00001E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68E4"/>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28.375" customWidth="1"/>
    <col min="10" max="10" width="38.125" customWidth="1"/>
    <col min="11" max="11" width="37.375" customWidth="1"/>
    <col min="12" max="12" width="8.25" customWidth="1"/>
    <col min="13" max="13" width="40.25" customWidth="1"/>
    <col min="14" max="14" width="27.625" customWidth="1"/>
    <col min="15" max="15" width="8.375" customWidth="1"/>
    <col min="16" max="16" width="31.375" customWidth="1"/>
    <col min="17" max="17" width="25.25" customWidth="1"/>
    <col min="18" max="18" width="29.25" customWidth="1"/>
    <col min="19" max="19" width="9.25" customWidth="1"/>
    <col min="20" max="20" width="34.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c r="A1" s="292" t="s">
        <v>224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225</v>
      </c>
      <c r="B2" s="298" t="s">
        <v>42</v>
      </c>
      <c r="C2" s="298" t="s">
        <v>43</v>
      </c>
      <c r="D2" s="298" t="s">
        <v>44</v>
      </c>
      <c r="E2" s="298" t="s">
        <v>45</v>
      </c>
      <c r="F2" s="295" t="s">
        <v>46</v>
      </c>
      <c r="G2" s="313" t="s">
        <v>47</v>
      </c>
      <c r="H2" s="284" t="s">
        <v>48</v>
      </c>
      <c r="I2" s="285"/>
      <c r="J2" s="285"/>
      <c r="K2" s="285"/>
      <c r="L2" s="285"/>
      <c r="M2" s="285"/>
      <c r="N2" s="286"/>
      <c r="O2" s="284" t="s">
        <v>49</v>
      </c>
      <c r="P2" s="285"/>
      <c r="Q2" s="285"/>
      <c r="R2" s="285"/>
      <c r="S2" s="285"/>
      <c r="T2" s="285"/>
      <c r="U2" s="286"/>
      <c r="V2" s="284" t="s">
        <v>50</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384">
      <c r="A5" s="316" t="s">
        <v>226</v>
      </c>
      <c r="B5" s="19">
        <v>1.1000000000000001</v>
      </c>
      <c r="C5" s="21" t="s">
        <v>227</v>
      </c>
      <c r="D5" s="21" t="s">
        <v>228</v>
      </c>
      <c r="E5" s="20" t="s">
        <v>64</v>
      </c>
      <c r="F5" s="20" t="s">
        <v>229</v>
      </c>
      <c r="G5" s="23" t="s">
        <v>230</v>
      </c>
      <c r="H5" s="103">
        <v>0.57199999999999995</v>
      </c>
      <c r="I5" s="26" t="s">
        <v>231</v>
      </c>
      <c r="J5" s="25" t="s">
        <v>232</v>
      </c>
      <c r="K5" s="25" t="s">
        <v>233</v>
      </c>
      <c r="L5" s="104">
        <f>8/14</f>
        <v>0.5714285714285714</v>
      </c>
      <c r="M5" s="26" t="s">
        <v>234</v>
      </c>
      <c r="N5" s="105" t="s">
        <v>235</v>
      </c>
      <c r="O5" s="103">
        <v>0.85680000000000001</v>
      </c>
      <c r="P5" s="26" t="s">
        <v>236</v>
      </c>
      <c r="Q5" s="25" t="s">
        <v>237</v>
      </c>
      <c r="R5" s="25" t="s">
        <v>238</v>
      </c>
      <c r="S5" s="106">
        <f>12/14</f>
        <v>0.8571428571428571</v>
      </c>
      <c r="T5" s="26" t="s">
        <v>239</v>
      </c>
      <c r="U5" s="30" t="s">
        <v>240</v>
      </c>
      <c r="V5" s="107"/>
      <c r="W5" s="26"/>
      <c r="X5" s="108"/>
      <c r="Y5" s="56"/>
      <c r="Z5" s="106"/>
      <c r="AA5" s="26"/>
      <c r="AB5" s="109"/>
    </row>
    <row r="6" spans="1:28" ht="170.25">
      <c r="A6" s="296"/>
      <c r="B6" s="19">
        <v>1.2</v>
      </c>
      <c r="C6" s="21" t="s">
        <v>241</v>
      </c>
      <c r="D6" s="21" t="s">
        <v>242</v>
      </c>
      <c r="E6" s="21" t="s">
        <v>243</v>
      </c>
      <c r="F6" s="20"/>
      <c r="G6" s="23" t="s">
        <v>244</v>
      </c>
      <c r="H6" s="107">
        <v>1</v>
      </c>
      <c r="I6" s="26" t="s">
        <v>245</v>
      </c>
      <c r="J6" s="110" t="s">
        <v>246</v>
      </c>
      <c r="K6" s="25" t="s">
        <v>247</v>
      </c>
      <c r="L6" s="106">
        <v>1</v>
      </c>
      <c r="M6" s="26" t="s">
        <v>248</v>
      </c>
      <c r="N6" s="59" t="s">
        <v>249</v>
      </c>
      <c r="O6" s="107">
        <v>1</v>
      </c>
      <c r="P6" s="26"/>
      <c r="Q6" s="56"/>
      <c r="R6" s="56" t="s">
        <v>250</v>
      </c>
      <c r="S6" s="106">
        <v>1</v>
      </c>
      <c r="T6" s="26" t="s">
        <v>251</v>
      </c>
      <c r="U6" s="59" t="s">
        <v>252</v>
      </c>
      <c r="V6" s="107"/>
      <c r="W6" s="26"/>
      <c r="X6" s="111"/>
      <c r="Y6" s="56"/>
      <c r="Z6" s="106"/>
      <c r="AA6" s="26"/>
      <c r="AB6" s="59"/>
    </row>
    <row r="7" spans="1:28" ht="84.75" customHeight="1">
      <c r="A7" s="296"/>
      <c r="B7" s="19">
        <v>1.3</v>
      </c>
      <c r="C7" s="21" t="s">
        <v>253</v>
      </c>
      <c r="D7" s="21" t="s">
        <v>254</v>
      </c>
      <c r="E7" s="21" t="s">
        <v>80</v>
      </c>
      <c r="F7" s="20" t="s">
        <v>110</v>
      </c>
      <c r="G7" s="23" t="s">
        <v>244</v>
      </c>
      <c r="H7" s="107">
        <v>1</v>
      </c>
      <c r="I7" s="112" t="s">
        <v>254</v>
      </c>
      <c r="J7" s="113" t="s">
        <v>255</v>
      </c>
      <c r="K7" s="25" t="s">
        <v>256</v>
      </c>
      <c r="L7" s="106">
        <v>1</v>
      </c>
      <c r="M7" s="114" t="s">
        <v>257</v>
      </c>
      <c r="N7" s="30" t="s">
        <v>258</v>
      </c>
      <c r="O7" s="107">
        <v>1</v>
      </c>
      <c r="P7" s="20"/>
      <c r="Q7" s="115"/>
      <c r="R7" s="56" t="s">
        <v>250</v>
      </c>
      <c r="S7" s="106">
        <v>1</v>
      </c>
      <c r="T7" s="114" t="s">
        <v>259</v>
      </c>
      <c r="U7" s="30" t="s">
        <v>258</v>
      </c>
      <c r="V7" s="107"/>
      <c r="W7" s="20"/>
      <c r="X7" s="115"/>
      <c r="Y7" s="56"/>
      <c r="Z7" s="106"/>
      <c r="AA7" s="114"/>
      <c r="AB7" s="30"/>
    </row>
    <row r="8" spans="1:28" ht="185.25">
      <c r="A8" s="318" t="s">
        <v>260</v>
      </c>
      <c r="B8" s="19">
        <v>2.1</v>
      </c>
      <c r="C8" s="20" t="s">
        <v>261</v>
      </c>
      <c r="D8" s="20" t="s">
        <v>262</v>
      </c>
      <c r="E8" s="20" t="s">
        <v>263</v>
      </c>
      <c r="F8" s="20" t="s">
        <v>64</v>
      </c>
      <c r="G8" s="23" t="s">
        <v>264</v>
      </c>
      <c r="H8" s="107">
        <v>0</v>
      </c>
      <c r="I8" s="25" t="s">
        <v>265</v>
      </c>
      <c r="J8" s="25" t="s">
        <v>129</v>
      </c>
      <c r="K8" s="25" t="s">
        <v>266</v>
      </c>
      <c r="L8" s="116">
        <v>0</v>
      </c>
      <c r="M8" s="117" t="s">
        <v>267</v>
      </c>
      <c r="N8" s="61" t="s">
        <v>213</v>
      </c>
      <c r="O8" s="107">
        <v>0</v>
      </c>
      <c r="P8" s="25" t="s">
        <v>265</v>
      </c>
      <c r="Q8" s="25" t="s">
        <v>129</v>
      </c>
      <c r="R8" s="25" t="s">
        <v>266</v>
      </c>
      <c r="S8" s="116">
        <v>0</v>
      </c>
      <c r="T8" s="117" t="s">
        <v>268</v>
      </c>
      <c r="U8" s="61" t="s">
        <v>213</v>
      </c>
      <c r="V8" s="107"/>
      <c r="W8" s="25"/>
      <c r="X8" s="25"/>
      <c r="Y8" s="25"/>
      <c r="Z8" s="116"/>
      <c r="AA8" s="117"/>
      <c r="AB8" s="118"/>
    </row>
    <row r="9" spans="1:28" ht="198">
      <c r="A9" s="296"/>
      <c r="B9" s="19">
        <v>2.2000000000000002</v>
      </c>
      <c r="C9" s="20" t="s">
        <v>269</v>
      </c>
      <c r="D9" s="20" t="s">
        <v>270</v>
      </c>
      <c r="E9" s="20" t="s">
        <v>80</v>
      </c>
      <c r="F9" s="20" t="s">
        <v>229</v>
      </c>
      <c r="G9" s="23" t="s">
        <v>96</v>
      </c>
      <c r="H9" s="24">
        <v>0.33329999999999999</v>
      </c>
      <c r="I9" s="25" t="s">
        <v>271</v>
      </c>
      <c r="J9" s="77" t="s">
        <v>272</v>
      </c>
      <c r="K9" s="25" t="s">
        <v>273</v>
      </c>
      <c r="L9" s="119">
        <v>0.33329999999999999</v>
      </c>
      <c r="M9" s="50" t="s">
        <v>274</v>
      </c>
      <c r="N9" s="59" t="s">
        <v>275</v>
      </c>
      <c r="O9" s="120">
        <v>0.66659999999999997</v>
      </c>
      <c r="P9" s="25" t="s">
        <v>276</v>
      </c>
      <c r="Q9" s="77" t="s">
        <v>277</v>
      </c>
      <c r="R9" s="25" t="s">
        <v>278</v>
      </c>
      <c r="S9" s="119">
        <v>0.66659999999999997</v>
      </c>
      <c r="T9" s="50" t="s">
        <v>279</v>
      </c>
      <c r="U9" s="59" t="s">
        <v>280</v>
      </c>
      <c r="V9" s="121"/>
      <c r="W9" s="25"/>
      <c r="X9" s="77"/>
      <c r="Y9" s="25"/>
      <c r="Z9" s="106"/>
      <c r="AA9" s="50"/>
      <c r="AB9" s="59"/>
    </row>
    <row r="10" spans="1:28" ht="213">
      <c r="A10" s="296"/>
      <c r="B10" s="19">
        <v>2.2999999999999998</v>
      </c>
      <c r="C10" s="20" t="s">
        <v>281</v>
      </c>
      <c r="D10" s="20" t="s">
        <v>79</v>
      </c>
      <c r="E10" s="20" t="s">
        <v>64</v>
      </c>
      <c r="F10" s="20" t="s">
        <v>80</v>
      </c>
      <c r="G10" s="23" t="s">
        <v>96</v>
      </c>
      <c r="H10" s="120">
        <v>0.33329999999999999</v>
      </c>
      <c r="I10" s="25" t="s">
        <v>282</v>
      </c>
      <c r="J10" s="25" t="s">
        <v>283</v>
      </c>
      <c r="K10" s="25" t="s">
        <v>284</v>
      </c>
      <c r="L10" s="122">
        <v>0.33329999999999999</v>
      </c>
      <c r="M10" s="50" t="s">
        <v>285</v>
      </c>
      <c r="N10" s="59" t="s">
        <v>286</v>
      </c>
      <c r="O10" s="120">
        <v>0.66659999999999997</v>
      </c>
      <c r="P10" s="25" t="s">
        <v>287</v>
      </c>
      <c r="Q10" s="25" t="s">
        <v>288</v>
      </c>
      <c r="R10" s="25" t="s">
        <v>289</v>
      </c>
      <c r="S10" s="122">
        <v>0.66659999999999997</v>
      </c>
      <c r="T10" s="50" t="s">
        <v>290</v>
      </c>
      <c r="U10" s="59" t="s">
        <v>291</v>
      </c>
      <c r="V10" s="123"/>
      <c r="W10" s="50"/>
      <c r="X10" s="52"/>
      <c r="Y10" s="50"/>
      <c r="Z10" s="116"/>
      <c r="AA10" s="124"/>
      <c r="AB10" s="125"/>
    </row>
    <row r="11" spans="1:28" ht="95.25" customHeight="1">
      <c r="A11" s="296"/>
      <c r="B11" s="19">
        <v>2.4</v>
      </c>
      <c r="C11" s="20" t="s">
        <v>292</v>
      </c>
      <c r="D11" s="20" t="s">
        <v>293</v>
      </c>
      <c r="E11" s="20" t="s">
        <v>64</v>
      </c>
      <c r="F11" s="20" t="s">
        <v>229</v>
      </c>
      <c r="G11" s="23" t="s">
        <v>294</v>
      </c>
      <c r="H11" s="121">
        <v>0</v>
      </c>
      <c r="I11" s="25" t="s">
        <v>295</v>
      </c>
      <c r="J11" s="25" t="s">
        <v>129</v>
      </c>
      <c r="K11" s="25" t="s">
        <v>266</v>
      </c>
      <c r="L11" s="116">
        <v>0</v>
      </c>
      <c r="M11" s="117" t="s">
        <v>296</v>
      </c>
      <c r="N11" s="61" t="s">
        <v>213</v>
      </c>
      <c r="O11" s="116">
        <v>0</v>
      </c>
      <c r="P11" s="25" t="s">
        <v>297</v>
      </c>
      <c r="Q11" s="25" t="s">
        <v>129</v>
      </c>
      <c r="R11" s="25" t="s">
        <v>266</v>
      </c>
      <c r="S11" s="116">
        <v>0</v>
      </c>
      <c r="T11" s="117" t="s">
        <v>298</v>
      </c>
      <c r="U11" s="61" t="s">
        <v>213</v>
      </c>
      <c r="V11" s="121"/>
      <c r="W11" s="25"/>
      <c r="X11" s="25"/>
      <c r="Y11" s="25"/>
      <c r="Z11" s="45"/>
      <c r="AA11" s="25"/>
      <c r="AB11" s="126"/>
    </row>
    <row r="12" spans="1:28" ht="108.75" customHeight="1">
      <c r="A12" s="296"/>
      <c r="B12" s="19">
        <v>2.5</v>
      </c>
      <c r="C12" s="20" t="s">
        <v>299</v>
      </c>
      <c r="D12" s="20" t="s">
        <v>300</v>
      </c>
      <c r="E12" s="20" t="s">
        <v>301</v>
      </c>
      <c r="F12" s="20" t="s">
        <v>229</v>
      </c>
      <c r="G12" s="23" t="s">
        <v>302</v>
      </c>
      <c r="H12" s="121">
        <v>0</v>
      </c>
      <c r="I12" s="25" t="s">
        <v>303</v>
      </c>
      <c r="J12" s="25" t="s">
        <v>129</v>
      </c>
      <c r="K12" s="25" t="s">
        <v>266</v>
      </c>
      <c r="L12" s="116">
        <v>0</v>
      </c>
      <c r="M12" s="117" t="s">
        <v>304</v>
      </c>
      <c r="N12" s="61" t="s">
        <v>213</v>
      </c>
      <c r="O12" s="121">
        <v>1</v>
      </c>
      <c r="P12" s="25" t="s">
        <v>305</v>
      </c>
      <c r="Q12" s="25" t="s">
        <v>306</v>
      </c>
      <c r="R12" s="25" t="s">
        <v>307</v>
      </c>
      <c r="S12" s="45">
        <v>1</v>
      </c>
      <c r="T12" s="25" t="s">
        <v>308</v>
      </c>
      <c r="U12" s="126" t="s">
        <v>309</v>
      </c>
      <c r="V12" s="121"/>
      <c r="W12" s="25"/>
      <c r="X12" s="25"/>
      <c r="Y12" s="25"/>
      <c r="Z12" s="45"/>
      <c r="AA12" s="25"/>
      <c r="AB12" s="126"/>
    </row>
    <row r="13" spans="1:28" ht="132.75" customHeight="1">
      <c r="A13" s="297"/>
      <c r="B13" s="19">
        <v>2.6</v>
      </c>
      <c r="C13" s="20" t="s">
        <v>310</v>
      </c>
      <c r="D13" s="20" t="s">
        <v>311</v>
      </c>
      <c r="E13" s="20" t="s">
        <v>64</v>
      </c>
      <c r="F13" s="20" t="s">
        <v>229</v>
      </c>
      <c r="G13" s="23" t="s">
        <v>312</v>
      </c>
      <c r="H13" s="121">
        <v>0</v>
      </c>
      <c r="I13" s="25" t="s">
        <v>295</v>
      </c>
      <c r="J13" s="25" t="s">
        <v>129</v>
      </c>
      <c r="K13" s="25" t="s">
        <v>266</v>
      </c>
      <c r="L13" s="116">
        <v>0</v>
      </c>
      <c r="M13" s="117" t="s">
        <v>313</v>
      </c>
      <c r="N13" s="61" t="s">
        <v>213</v>
      </c>
      <c r="O13" s="121">
        <v>0</v>
      </c>
      <c r="P13" s="25" t="s">
        <v>297</v>
      </c>
      <c r="Q13" s="25" t="s">
        <v>129</v>
      </c>
      <c r="R13" s="25" t="s">
        <v>266</v>
      </c>
      <c r="S13" s="116">
        <v>0</v>
      </c>
      <c r="T13" s="117" t="s">
        <v>314</v>
      </c>
      <c r="U13" s="61" t="s">
        <v>213</v>
      </c>
      <c r="V13" s="121"/>
      <c r="W13" s="25"/>
      <c r="X13" s="25"/>
      <c r="Y13" s="25"/>
      <c r="Z13" s="45"/>
      <c r="AA13" s="25"/>
      <c r="AB13" s="126"/>
    </row>
    <row r="14" spans="1:28" ht="101.25" customHeight="1">
      <c r="A14" s="319" t="s">
        <v>315</v>
      </c>
      <c r="B14" s="19">
        <v>3.1</v>
      </c>
      <c r="C14" s="20" t="s">
        <v>316</v>
      </c>
      <c r="D14" s="56" t="s">
        <v>317</v>
      </c>
      <c r="E14" s="20" t="s">
        <v>318</v>
      </c>
      <c r="F14" s="20" t="s">
        <v>64</v>
      </c>
      <c r="G14" s="23" t="s">
        <v>312</v>
      </c>
      <c r="H14" s="121">
        <v>0</v>
      </c>
      <c r="I14" s="25" t="s">
        <v>295</v>
      </c>
      <c r="J14" s="25" t="s">
        <v>129</v>
      </c>
      <c r="K14" s="25" t="s">
        <v>266</v>
      </c>
      <c r="L14" s="116">
        <v>0</v>
      </c>
      <c r="M14" s="117" t="s">
        <v>319</v>
      </c>
      <c r="N14" s="61" t="s">
        <v>213</v>
      </c>
      <c r="O14" s="107">
        <v>0</v>
      </c>
      <c r="P14" s="25" t="s">
        <v>297</v>
      </c>
      <c r="Q14" s="25" t="s">
        <v>129</v>
      </c>
      <c r="R14" s="25" t="s">
        <v>266</v>
      </c>
      <c r="S14" s="116">
        <v>0</v>
      </c>
      <c r="T14" s="117" t="s">
        <v>320</v>
      </c>
      <c r="U14" s="61" t="s">
        <v>213</v>
      </c>
      <c r="V14" s="121"/>
      <c r="W14" s="25"/>
      <c r="X14" s="25"/>
      <c r="Y14" s="25"/>
      <c r="Z14" s="45"/>
      <c r="AA14" s="25"/>
      <c r="AB14" s="126"/>
    </row>
    <row r="15" spans="1:28" ht="104.25" customHeight="1">
      <c r="A15" s="296"/>
      <c r="B15" s="19">
        <v>3.2</v>
      </c>
      <c r="C15" s="20" t="s">
        <v>321</v>
      </c>
      <c r="D15" s="20" t="s">
        <v>322</v>
      </c>
      <c r="E15" s="20" t="s">
        <v>323</v>
      </c>
      <c r="F15" s="20" t="s">
        <v>127</v>
      </c>
      <c r="G15" s="23" t="s">
        <v>312</v>
      </c>
      <c r="H15" s="121">
        <v>0</v>
      </c>
      <c r="I15" s="25" t="s">
        <v>295</v>
      </c>
      <c r="J15" s="25" t="s">
        <v>129</v>
      </c>
      <c r="K15" s="25" t="s">
        <v>266</v>
      </c>
      <c r="L15" s="116">
        <v>0</v>
      </c>
      <c r="M15" s="117" t="s">
        <v>324</v>
      </c>
      <c r="N15" s="61" t="s">
        <v>213</v>
      </c>
      <c r="O15" s="121">
        <v>0</v>
      </c>
      <c r="P15" s="25" t="s">
        <v>297</v>
      </c>
      <c r="Q15" s="25" t="s">
        <v>129</v>
      </c>
      <c r="R15" s="25" t="s">
        <v>266</v>
      </c>
      <c r="S15" s="116">
        <v>0</v>
      </c>
      <c r="T15" s="117" t="s">
        <v>325</v>
      </c>
      <c r="U15" s="61" t="s">
        <v>213</v>
      </c>
      <c r="V15" s="121"/>
      <c r="W15" s="25"/>
      <c r="X15" s="25"/>
      <c r="Y15" s="25"/>
      <c r="Z15" s="45"/>
      <c r="AA15" s="25"/>
      <c r="AB15" s="126"/>
    </row>
    <row r="16" spans="1:28" ht="98.25" customHeight="1">
      <c r="A16" s="297"/>
      <c r="B16" s="19">
        <v>3.3</v>
      </c>
      <c r="C16" s="20" t="s">
        <v>326</v>
      </c>
      <c r="D16" s="20" t="s">
        <v>327</v>
      </c>
      <c r="E16" s="20" t="s">
        <v>64</v>
      </c>
      <c r="F16" s="20" t="s">
        <v>127</v>
      </c>
      <c r="G16" s="127" t="s">
        <v>312</v>
      </c>
      <c r="H16" s="128">
        <v>0</v>
      </c>
      <c r="I16" s="25" t="s">
        <v>295</v>
      </c>
      <c r="J16" s="25" t="s">
        <v>129</v>
      </c>
      <c r="K16" s="35" t="s">
        <v>266</v>
      </c>
      <c r="L16" s="116">
        <v>0</v>
      </c>
      <c r="M16" s="117" t="s">
        <v>328</v>
      </c>
      <c r="N16" s="61" t="s">
        <v>213</v>
      </c>
      <c r="O16" s="121">
        <v>0</v>
      </c>
      <c r="P16" s="25" t="s">
        <v>297</v>
      </c>
      <c r="Q16" s="25" t="s">
        <v>129</v>
      </c>
      <c r="R16" s="25" t="s">
        <v>266</v>
      </c>
      <c r="S16" s="116">
        <v>0</v>
      </c>
      <c r="T16" s="117" t="s">
        <v>329</v>
      </c>
      <c r="U16" s="61" t="s">
        <v>213</v>
      </c>
      <c r="V16" s="128"/>
      <c r="W16" s="25"/>
      <c r="X16" s="25"/>
      <c r="Y16" s="35"/>
      <c r="Z16" s="129"/>
      <c r="AA16" s="25"/>
      <c r="AB16" s="126"/>
    </row>
    <row r="17" spans="1:28" ht="40.5" customHeight="1">
      <c r="A17" s="11"/>
      <c r="B17" s="11"/>
      <c r="C17" s="11"/>
      <c r="D17" s="11"/>
      <c r="E17" s="11"/>
      <c r="F17" s="11"/>
      <c r="G17" s="100" t="s">
        <v>217</v>
      </c>
      <c r="H17" s="101">
        <f>IFERROR(AVERAGE(H5:H16),"")</f>
        <v>0.26988333333333331</v>
      </c>
      <c r="I17" s="11"/>
      <c r="J17" s="11"/>
      <c r="K17" s="100" t="s">
        <v>218</v>
      </c>
      <c r="L17" s="101">
        <f>IFERROR(AVERAGE(L5:L16),"")</f>
        <v>0.26983571428571423</v>
      </c>
      <c r="M17" s="11"/>
      <c r="N17" s="100" t="s">
        <v>217</v>
      </c>
      <c r="O17" s="101">
        <f>IFERROR(AVERAGE(O5:O16),"")</f>
        <v>0.43249999999999994</v>
      </c>
      <c r="P17" s="11"/>
      <c r="Q17" s="11"/>
      <c r="R17" s="100" t="s">
        <v>218</v>
      </c>
      <c r="S17" s="101">
        <f>IFERROR(AVERAGE(S5:S16),"")</f>
        <v>0.43252857142857143</v>
      </c>
      <c r="T17" s="11"/>
      <c r="U17" s="100" t="s">
        <v>217</v>
      </c>
      <c r="V17" s="101" t="str">
        <f>IFERROR(AVERAGE(V5:V16),"")</f>
        <v/>
      </c>
      <c r="W17" s="11"/>
      <c r="X17" s="11"/>
      <c r="Y17" s="100" t="s">
        <v>218</v>
      </c>
      <c r="Z17" s="101" t="str">
        <f>IFERROR(AVERAGE(Z5:Z16),"")</f>
        <v/>
      </c>
      <c r="AA17" s="11"/>
      <c r="AB17" s="11"/>
    </row>
    <row r="18" spans="1:28" ht="40.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4.2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28"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ht="18.75" customHeight="1">
      <c r="A22" s="11"/>
      <c r="B22" s="11"/>
      <c r="C22" s="11"/>
      <c r="D22" s="11"/>
      <c r="E22" s="11"/>
      <c r="F22" s="11"/>
      <c r="G22" s="11"/>
      <c r="H22" s="300" t="s">
        <v>219</v>
      </c>
      <c r="I22" s="301"/>
      <c r="J22" s="305" t="s">
        <v>330</v>
      </c>
      <c r="K22" s="306"/>
      <c r="L22" s="306"/>
      <c r="M22" s="306"/>
      <c r="N22" s="307"/>
      <c r="O22" s="300" t="s">
        <v>221</v>
      </c>
      <c r="P22" s="301"/>
      <c r="Q22" s="305" t="s">
        <v>331</v>
      </c>
      <c r="R22" s="306"/>
      <c r="S22" s="306"/>
      <c r="T22" s="306"/>
      <c r="U22" s="307"/>
      <c r="V22" s="300" t="s">
        <v>223</v>
      </c>
      <c r="W22" s="301"/>
      <c r="X22" s="305"/>
      <c r="Y22" s="306"/>
      <c r="Z22" s="306"/>
      <c r="AA22" s="306"/>
      <c r="AB22" s="307"/>
    </row>
    <row r="23" spans="1:28" ht="18.75" customHeight="1">
      <c r="A23" s="11"/>
      <c r="B23" s="11"/>
      <c r="C23" s="130"/>
      <c r="D23" s="11"/>
      <c r="E23" s="11"/>
      <c r="F23" s="11"/>
      <c r="G23" s="11"/>
      <c r="H23" s="302"/>
      <c r="I23" s="270"/>
      <c r="J23" s="268"/>
      <c r="K23" s="269"/>
      <c r="L23" s="269"/>
      <c r="M23" s="269"/>
      <c r="N23" s="308"/>
      <c r="O23" s="302"/>
      <c r="P23" s="270"/>
      <c r="Q23" s="268"/>
      <c r="R23" s="269"/>
      <c r="S23" s="269"/>
      <c r="T23" s="269"/>
      <c r="U23" s="308"/>
      <c r="V23" s="302"/>
      <c r="W23" s="270"/>
      <c r="X23" s="268"/>
      <c r="Y23" s="269"/>
      <c r="Z23" s="269"/>
      <c r="AA23" s="269"/>
      <c r="AB23" s="308"/>
    </row>
    <row r="24" spans="1:28" ht="18.75" customHeight="1">
      <c r="A24" s="11"/>
      <c r="B24" s="11"/>
      <c r="C24" s="11"/>
      <c r="D24" s="11"/>
      <c r="E24" s="11"/>
      <c r="F24" s="11"/>
      <c r="G24" s="11"/>
      <c r="H24" s="302"/>
      <c r="I24" s="270"/>
      <c r="J24" s="268"/>
      <c r="K24" s="269"/>
      <c r="L24" s="269"/>
      <c r="M24" s="269"/>
      <c r="N24" s="308"/>
      <c r="O24" s="302"/>
      <c r="P24" s="270"/>
      <c r="Q24" s="268"/>
      <c r="R24" s="269"/>
      <c r="S24" s="269"/>
      <c r="T24" s="269"/>
      <c r="U24" s="308"/>
      <c r="V24" s="302"/>
      <c r="W24" s="270"/>
      <c r="X24" s="268"/>
      <c r="Y24" s="269"/>
      <c r="Z24" s="269"/>
      <c r="AA24" s="269"/>
      <c r="AB24" s="308"/>
    </row>
    <row r="25" spans="1:28" ht="18.75" customHeight="1">
      <c r="A25" s="11"/>
      <c r="B25" s="11"/>
      <c r="C25" s="11"/>
      <c r="D25" s="11"/>
      <c r="E25" s="11"/>
      <c r="F25" s="11"/>
      <c r="G25" s="11"/>
      <c r="H25" s="302"/>
      <c r="I25" s="270"/>
      <c r="J25" s="268"/>
      <c r="K25" s="269"/>
      <c r="L25" s="269"/>
      <c r="M25" s="269"/>
      <c r="N25" s="308"/>
      <c r="O25" s="302"/>
      <c r="P25" s="270"/>
      <c r="Q25" s="268"/>
      <c r="R25" s="269"/>
      <c r="S25" s="269"/>
      <c r="T25" s="269"/>
      <c r="U25" s="308"/>
      <c r="V25" s="302"/>
      <c r="W25" s="270"/>
      <c r="X25" s="268"/>
      <c r="Y25" s="269"/>
      <c r="Z25" s="269"/>
      <c r="AA25" s="269"/>
      <c r="AB25" s="308"/>
    </row>
    <row r="26" spans="1:28" ht="18.75" customHeight="1">
      <c r="A26" s="11"/>
      <c r="B26" s="11"/>
      <c r="C26" s="11"/>
      <c r="D26" s="11"/>
      <c r="E26" s="11"/>
      <c r="F26" s="11"/>
      <c r="G26" s="11"/>
      <c r="H26" s="302"/>
      <c r="I26" s="270"/>
      <c r="J26" s="268"/>
      <c r="K26" s="269"/>
      <c r="L26" s="269"/>
      <c r="M26" s="269"/>
      <c r="N26" s="308"/>
      <c r="O26" s="302"/>
      <c r="P26" s="270"/>
      <c r="Q26" s="268"/>
      <c r="R26" s="269"/>
      <c r="S26" s="269"/>
      <c r="T26" s="269"/>
      <c r="U26" s="308"/>
      <c r="V26" s="302"/>
      <c r="W26" s="270"/>
      <c r="X26" s="268"/>
      <c r="Y26" s="269"/>
      <c r="Z26" s="269"/>
      <c r="AA26" s="269"/>
      <c r="AB26" s="308"/>
    </row>
    <row r="27" spans="1:28" ht="18.75" customHeight="1">
      <c r="A27" s="11"/>
      <c r="B27" s="11"/>
      <c r="C27" s="11"/>
      <c r="D27" s="11"/>
      <c r="E27" s="11"/>
      <c r="F27" s="11"/>
      <c r="G27" s="11"/>
      <c r="H27" s="303"/>
      <c r="I27" s="304"/>
      <c r="J27" s="309"/>
      <c r="K27" s="310"/>
      <c r="L27" s="310"/>
      <c r="M27" s="310"/>
      <c r="N27" s="311"/>
      <c r="O27" s="303"/>
      <c r="P27" s="304"/>
      <c r="Q27" s="309"/>
      <c r="R27" s="310"/>
      <c r="S27" s="310"/>
      <c r="T27" s="310"/>
      <c r="U27" s="311"/>
      <c r="V27" s="303"/>
      <c r="W27" s="304"/>
      <c r="X27" s="309"/>
      <c r="Y27" s="310"/>
      <c r="Z27" s="310"/>
      <c r="AA27" s="310"/>
      <c r="AB27" s="311"/>
    </row>
    <row r="28" spans="1: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sheetData>
  <mergeCells count="26">
    <mergeCell ref="A5:A7"/>
    <mergeCell ref="A8:A13"/>
    <mergeCell ref="A14:A16"/>
    <mergeCell ref="X22:AB27"/>
    <mergeCell ref="G2:G4"/>
    <mergeCell ref="H2:N2"/>
    <mergeCell ref="H3:J3"/>
    <mergeCell ref="L3:N3"/>
    <mergeCell ref="H22:I27"/>
    <mergeCell ref="J22:N27"/>
    <mergeCell ref="O22:P27"/>
    <mergeCell ref="Q22:U27"/>
    <mergeCell ref="V22:W27"/>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200-000000000000}"/>
    <hyperlink ref="U5" r:id="rId2" xr:uid="{00000000-0004-0000-0200-000001000000}"/>
    <hyperlink ref="J6" r:id="rId3" xr:uid="{00000000-0004-0000-0200-000002000000}"/>
    <hyperlink ref="N6" r:id="rId4" xr:uid="{00000000-0004-0000-0200-000003000000}"/>
    <hyperlink ref="U6" r:id="rId5" xr:uid="{00000000-0004-0000-0200-000004000000}"/>
    <hyperlink ref="J7" r:id="rId6" xr:uid="{00000000-0004-0000-0200-000005000000}"/>
    <hyperlink ref="N9" r:id="rId7" xr:uid="{00000000-0004-0000-0200-000006000000}"/>
    <hyperlink ref="Q9" r:id="rId8" xr:uid="{00000000-0004-0000-0200-000007000000}"/>
    <hyperlink ref="U9" r:id="rId9" location="slide=id.p7" xr:uid="{00000000-0004-0000-0200-000008000000}"/>
    <hyperlink ref="N10" r:id="rId10" xr:uid="{00000000-0004-0000-0200-000009000000}"/>
    <hyperlink ref="U10" r:id="rId11" xr:uid="{00000000-0004-0000-0200-00000A000000}"/>
    <hyperlink ref="U12" r:id="rId12" xr:uid="{00000000-0004-0000-0200-00000B000000}"/>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000"/>
  <sheetViews>
    <sheetView workbookViewId="0">
      <pane ySplit="4" topLeftCell="A5" activePane="bottomLeft" state="frozen"/>
      <selection pane="bottomLeft" activeCell="B6" sqref="B6"/>
    </sheetView>
  </sheetViews>
  <sheetFormatPr baseColWidth="10" defaultColWidth="12.625" defaultRowHeight="15" customHeight="1"/>
  <cols>
    <col min="1" max="1" width="20.25" customWidth="1"/>
    <col min="2" max="2" width="8" customWidth="1"/>
    <col min="3" max="3" width="36" customWidth="1"/>
    <col min="4" max="4" width="38.125" customWidth="1"/>
    <col min="5" max="5" width="27.375" customWidth="1"/>
    <col min="6" max="6" width="29.625" customWidth="1"/>
    <col min="7" max="7" width="26.375" customWidth="1"/>
    <col min="8" max="8" width="13.625" customWidth="1"/>
    <col min="9" max="9" width="33.25" customWidth="1"/>
    <col min="10" max="10" width="25.25" customWidth="1"/>
    <col min="11" max="11" width="40.875" customWidth="1"/>
    <col min="12" max="12" width="12.25" customWidth="1"/>
    <col min="13" max="13" width="41.375" customWidth="1"/>
    <col min="14" max="14" width="28.75" customWidth="1"/>
    <col min="15" max="15" width="11.25" customWidth="1"/>
    <col min="16" max="16" width="56.375" customWidth="1"/>
    <col min="17" max="17" width="18.125" customWidth="1"/>
    <col min="18" max="18" width="42.875" customWidth="1"/>
    <col min="19" max="19" width="11.25" customWidth="1"/>
    <col min="20" max="20" width="47.125" customWidth="1"/>
    <col min="21" max="21" width="26.75" customWidth="1"/>
    <col min="22" max="22" width="11.25" customWidth="1"/>
    <col min="23" max="23" width="24.25" customWidth="1"/>
    <col min="24" max="24" width="20" customWidth="1"/>
    <col min="25" max="25" width="32.5" customWidth="1"/>
    <col min="26" max="26" width="15.25" customWidth="1"/>
    <col min="27" max="28" width="28.625" customWidth="1"/>
  </cols>
  <sheetData>
    <row r="1" spans="1:28" ht="21.75" customHeight="1">
      <c r="A1" s="292" t="s">
        <v>332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41</v>
      </c>
      <c r="B2" s="298" t="s">
        <v>42</v>
      </c>
      <c r="C2" s="298" t="s">
        <v>43</v>
      </c>
      <c r="D2" s="298" t="s">
        <v>44</v>
      </c>
      <c r="E2" s="298" t="s">
        <v>45</v>
      </c>
      <c r="F2" s="295" t="s">
        <v>46</v>
      </c>
      <c r="G2" s="313" t="s">
        <v>333</v>
      </c>
      <c r="H2" s="284" t="s">
        <v>48</v>
      </c>
      <c r="I2" s="285"/>
      <c r="J2" s="285"/>
      <c r="K2" s="285"/>
      <c r="L2" s="285"/>
      <c r="M2" s="285"/>
      <c r="N2" s="286"/>
      <c r="O2" s="284" t="s">
        <v>49</v>
      </c>
      <c r="P2" s="285"/>
      <c r="Q2" s="285"/>
      <c r="R2" s="285"/>
      <c r="S2" s="285"/>
      <c r="T2" s="285"/>
      <c r="U2" s="286"/>
      <c r="V2" s="284" t="s">
        <v>334</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31.75" customHeight="1">
      <c r="A5" s="320" t="s">
        <v>335</v>
      </c>
      <c r="B5" s="132" t="s">
        <v>61</v>
      </c>
      <c r="C5" s="133" t="s">
        <v>336</v>
      </c>
      <c r="D5" s="133" t="s">
        <v>337</v>
      </c>
      <c r="E5" s="133" t="s">
        <v>338</v>
      </c>
      <c r="F5" s="133"/>
      <c r="G5" s="134" t="s">
        <v>230</v>
      </c>
      <c r="H5" s="107">
        <v>0</v>
      </c>
      <c r="I5" s="135"/>
      <c r="J5" s="25" t="s">
        <v>129</v>
      </c>
      <c r="K5" s="25" t="s">
        <v>266</v>
      </c>
      <c r="L5" s="136">
        <v>0</v>
      </c>
      <c r="M5" s="117" t="s">
        <v>339</v>
      </c>
      <c r="N5" s="61" t="s">
        <v>213</v>
      </c>
      <c r="O5" s="137">
        <v>1</v>
      </c>
      <c r="P5" s="25" t="s">
        <v>340</v>
      </c>
      <c r="Q5" s="25" t="s">
        <v>341</v>
      </c>
      <c r="R5" s="25" t="s">
        <v>342</v>
      </c>
      <c r="S5" s="138">
        <v>1</v>
      </c>
      <c r="T5" s="117" t="s">
        <v>343</v>
      </c>
      <c r="U5" s="30" t="s">
        <v>344</v>
      </c>
      <c r="V5" s="139"/>
      <c r="W5" s="140"/>
      <c r="X5" s="140"/>
      <c r="Y5" s="140"/>
      <c r="Z5" s="139"/>
      <c r="AA5" s="140"/>
      <c r="AB5" s="140"/>
    </row>
    <row r="6" spans="1:28" ht="282.75" customHeight="1">
      <c r="A6" s="321"/>
      <c r="B6" s="132" t="s">
        <v>77</v>
      </c>
      <c r="C6" s="133" t="s">
        <v>345</v>
      </c>
      <c r="D6" s="133" t="s">
        <v>346</v>
      </c>
      <c r="E6" s="133" t="s">
        <v>338</v>
      </c>
      <c r="F6" s="133"/>
      <c r="G6" s="134" t="s">
        <v>230</v>
      </c>
      <c r="H6" s="107">
        <v>0</v>
      </c>
      <c r="I6" s="135"/>
      <c r="J6" s="25" t="s">
        <v>129</v>
      </c>
      <c r="K6" s="25" t="s">
        <v>266</v>
      </c>
      <c r="L6" s="136">
        <v>0</v>
      </c>
      <c r="M6" s="117" t="s">
        <v>347</v>
      </c>
      <c r="N6" s="61" t="s">
        <v>213</v>
      </c>
      <c r="O6" s="137">
        <v>0.75</v>
      </c>
      <c r="P6" s="25" t="s">
        <v>348</v>
      </c>
      <c r="Q6" s="25" t="s">
        <v>349</v>
      </c>
      <c r="R6" s="25" t="s">
        <v>350</v>
      </c>
      <c r="S6" s="138">
        <f>3/4</f>
        <v>0.75</v>
      </c>
      <c r="T6" s="117" t="s">
        <v>351</v>
      </c>
      <c r="U6" s="30" t="s">
        <v>352</v>
      </c>
      <c r="V6" s="139"/>
      <c r="W6" s="140"/>
      <c r="X6" s="140"/>
      <c r="Y6" s="140"/>
      <c r="Z6" s="139"/>
      <c r="AA6" s="140"/>
      <c r="AB6" s="140"/>
    </row>
    <row r="7" spans="1:28" ht="120" customHeight="1">
      <c r="A7" s="322"/>
      <c r="B7" s="132" t="s">
        <v>91</v>
      </c>
      <c r="C7" s="133" t="s">
        <v>353</v>
      </c>
      <c r="D7" s="133" t="s">
        <v>354</v>
      </c>
      <c r="E7" s="133" t="s">
        <v>355</v>
      </c>
      <c r="F7" s="133" t="s">
        <v>338</v>
      </c>
      <c r="G7" s="134" t="s">
        <v>210</v>
      </c>
      <c r="H7" s="107">
        <v>0</v>
      </c>
      <c r="I7" s="135" t="s">
        <v>356</v>
      </c>
      <c r="J7" s="25" t="s">
        <v>357</v>
      </c>
      <c r="K7" s="25" t="s">
        <v>266</v>
      </c>
      <c r="L7" s="136">
        <v>0</v>
      </c>
      <c r="M7" s="117" t="s">
        <v>358</v>
      </c>
      <c r="N7" s="61" t="s">
        <v>213</v>
      </c>
      <c r="O7" s="136">
        <v>0</v>
      </c>
      <c r="P7" s="140"/>
      <c r="Q7" s="140"/>
      <c r="R7" s="25" t="s">
        <v>266</v>
      </c>
      <c r="S7" s="136">
        <v>0</v>
      </c>
      <c r="T7" s="117" t="s">
        <v>359</v>
      </c>
      <c r="U7" s="61" t="s">
        <v>213</v>
      </c>
      <c r="V7" s="139"/>
      <c r="W7" s="140"/>
      <c r="X7" s="140"/>
      <c r="Y7" s="140"/>
      <c r="Z7" s="139"/>
      <c r="AA7" s="140"/>
      <c r="AB7" s="140"/>
    </row>
    <row r="8" spans="1:28" ht="181.5" customHeight="1">
      <c r="A8" s="131" t="s">
        <v>360</v>
      </c>
      <c r="B8" s="141" t="s">
        <v>123</v>
      </c>
      <c r="C8" s="133" t="s">
        <v>361</v>
      </c>
      <c r="D8" s="133" t="s">
        <v>362</v>
      </c>
      <c r="E8" s="133" t="s">
        <v>208</v>
      </c>
      <c r="F8" s="133"/>
      <c r="G8" s="134" t="s">
        <v>363</v>
      </c>
      <c r="H8" s="103">
        <v>0.5</v>
      </c>
      <c r="I8" s="135" t="s">
        <v>364</v>
      </c>
      <c r="J8" s="25" t="s">
        <v>365</v>
      </c>
      <c r="K8" s="25" t="s">
        <v>366</v>
      </c>
      <c r="L8" s="136">
        <v>0.5</v>
      </c>
      <c r="M8" s="117" t="s">
        <v>367</v>
      </c>
      <c r="N8" s="61" t="s">
        <v>368</v>
      </c>
      <c r="O8" s="137">
        <v>1</v>
      </c>
      <c r="P8" s="25" t="s">
        <v>369</v>
      </c>
      <c r="Q8" s="25" t="s">
        <v>370</v>
      </c>
      <c r="R8" s="25" t="s">
        <v>371</v>
      </c>
      <c r="S8" s="137">
        <v>1</v>
      </c>
      <c r="T8" s="25" t="s">
        <v>372</v>
      </c>
      <c r="U8" s="30" t="s">
        <v>373</v>
      </c>
      <c r="V8" s="139"/>
      <c r="W8" s="140"/>
      <c r="X8" s="140"/>
      <c r="Y8" s="140"/>
      <c r="Z8" s="139"/>
      <c r="AA8" s="140"/>
      <c r="AB8" s="140"/>
    </row>
    <row r="9" spans="1:28" ht="140.25" customHeight="1">
      <c r="A9" s="320" t="s">
        <v>374</v>
      </c>
      <c r="B9" s="132" t="s">
        <v>139</v>
      </c>
      <c r="C9" s="133" t="s">
        <v>375</v>
      </c>
      <c r="D9" s="133" t="s">
        <v>376</v>
      </c>
      <c r="E9" s="133" t="s">
        <v>338</v>
      </c>
      <c r="F9" s="133" t="s">
        <v>377</v>
      </c>
      <c r="G9" s="134" t="s">
        <v>378</v>
      </c>
      <c r="H9" s="107">
        <v>0</v>
      </c>
      <c r="I9" s="140"/>
      <c r="J9" s="25" t="s">
        <v>129</v>
      </c>
      <c r="K9" s="25" t="s">
        <v>266</v>
      </c>
      <c r="L9" s="136">
        <v>0</v>
      </c>
      <c r="M9" s="117" t="s">
        <v>379</v>
      </c>
      <c r="N9" s="61" t="s">
        <v>213</v>
      </c>
      <c r="O9" s="137">
        <v>0.3</v>
      </c>
      <c r="P9" s="25" t="s">
        <v>380</v>
      </c>
      <c r="Q9" s="25" t="s">
        <v>381</v>
      </c>
      <c r="R9" s="25" t="s">
        <v>382</v>
      </c>
      <c r="S9" s="137">
        <v>0</v>
      </c>
      <c r="T9" s="25" t="s">
        <v>383</v>
      </c>
      <c r="U9" s="30" t="s">
        <v>384</v>
      </c>
      <c r="V9" s="139"/>
      <c r="W9" s="140"/>
      <c r="X9" s="140"/>
      <c r="Y9" s="140"/>
      <c r="Z9" s="139"/>
      <c r="AA9" s="140"/>
      <c r="AB9" s="140"/>
    </row>
    <row r="10" spans="1:28" ht="306.75" customHeight="1">
      <c r="A10" s="321"/>
      <c r="B10" s="132" t="s">
        <v>150</v>
      </c>
      <c r="C10" s="133" t="s">
        <v>385</v>
      </c>
      <c r="D10" s="133" t="s">
        <v>386</v>
      </c>
      <c r="E10" s="133" t="s">
        <v>387</v>
      </c>
      <c r="F10" s="133"/>
      <c r="G10" s="134" t="s">
        <v>96</v>
      </c>
      <c r="H10" s="107">
        <v>0.3</v>
      </c>
      <c r="I10" s="25" t="s">
        <v>388</v>
      </c>
      <c r="J10" s="25" t="s">
        <v>389</v>
      </c>
      <c r="K10" s="25" t="s">
        <v>390</v>
      </c>
      <c r="L10" s="136">
        <v>0</v>
      </c>
      <c r="M10" s="117" t="s">
        <v>391</v>
      </c>
      <c r="N10" s="61" t="s">
        <v>213</v>
      </c>
      <c r="O10" s="137">
        <v>1</v>
      </c>
      <c r="P10" s="25" t="s">
        <v>392</v>
      </c>
      <c r="Q10" s="25" t="s">
        <v>393</v>
      </c>
      <c r="R10" s="25" t="s">
        <v>394</v>
      </c>
      <c r="S10" s="137">
        <v>1</v>
      </c>
      <c r="T10" s="142" t="s">
        <v>395</v>
      </c>
      <c r="U10" s="28" t="s">
        <v>396</v>
      </c>
      <c r="V10" s="139"/>
      <c r="W10" s="140"/>
      <c r="X10" s="140"/>
      <c r="Y10" s="140"/>
      <c r="Z10" s="139"/>
      <c r="AA10" s="140"/>
      <c r="AB10" s="140"/>
    </row>
    <row r="11" spans="1:28" ht="105" customHeight="1">
      <c r="A11" s="322"/>
      <c r="B11" s="132" t="s">
        <v>163</v>
      </c>
      <c r="C11" s="133" t="s">
        <v>397</v>
      </c>
      <c r="D11" s="133" t="s">
        <v>398</v>
      </c>
      <c r="E11" s="133" t="s">
        <v>64</v>
      </c>
      <c r="F11" s="133" t="s">
        <v>399</v>
      </c>
      <c r="G11" s="134" t="s">
        <v>400</v>
      </c>
      <c r="H11" s="107">
        <v>0</v>
      </c>
      <c r="I11" s="25" t="s">
        <v>295</v>
      </c>
      <c r="J11" s="143" t="s">
        <v>129</v>
      </c>
      <c r="K11" s="25" t="s">
        <v>266</v>
      </c>
      <c r="L11" s="136">
        <v>0</v>
      </c>
      <c r="M11" s="117" t="s">
        <v>401</v>
      </c>
      <c r="N11" s="61" t="s">
        <v>213</v>
      </c>
      <c r="O11" s="144">
        <v>0.25</v>
      </c>
      <c r="P11" s="25" t="s">
        <v>402</v>
      </c>
      <c r="Q11" s="25" t="s">
        <v>403</v>
      </c>
      <c r="R11" s="25" t="s">
        <v>404</v>
      </c>
      <c r="S11" s="137">
        <v>0</v>
      </c>
      <c r="T11" s="142" t="s">
        <v>405</v>
      </c>
      <c r="U11" s="28" t="s">
        <v>406</v>
      </c>
      <c r="V11" s="139"/>
      <c r="W11" s="140"/>
      <c r="X11" s="140"/>
      <c r="Y11" s="140"/>
      <c r="Z11" s="139"/>
      <c r="AA11" s="140"/>
      <c r="AB11" s="140"/>
    </row>
    <row r="12" spans="1:28" ht="233.25" customHeight="1">
      <c r="A12" s="320" t="s">
        <v>407</v>
      </c>
      <c r="B12" s="132" t="s">
        <v>178</v>
      </c>
      <c r="C12" s="133" t="s">
        <v>408</v>
      </c>
      <c r="D12" s="133" t="s">
        <v>409</v>
      </c>
      <c r="E12" s="133" t="s">
        <v>338</v>
      </c>
      <c r="F12" s="133" t="s">
        <v>410</v>
      </c>
      <c r="G12" s="134" t="s">
        <v>411</v>
      </c>
      <c r="H12" s="107">
        <v>0</v>
      </c>
      <c r="I12" s="140"/>
      <c r="J12" s="143" t="s">
        <v>129</v>
      </c>
      <c r="K12" s="25" t="s">
        <v>266</v>
      </c>
      <c r="L12" s="136">
        <v>0</v>
      </c>
      <c r="M12" s="117" t="s">
        <v>412</v>
      </c>
      <c r="N12" s="61" t="s">
        <v>213</v>
      </c>
      <c r="O12" s="137">
        <v>1</v>
      </c>
      <c r="P12" s="25" t="s">
        <v>413</v>
      </c>
      <c r="Q12" s="25" t="s">
        <v>414</v>
      </c>
      <c r="R12" s="25" t="s">
        <v>394</v>
      </c>
      <c r="S12" s="137">
        <v>1</v>
      </c>
      <c r="T12" s="142" t="s">
        <v>415</v>
      </c>
      <c r="U12" s="28" t="s">
        <v>416</v>
      </c>
      <c r="V12" s="139"/>
      <c r="W12" s="140"/>
      <c r="X12" s="140"/>
      <c r="Y12" s="140"/>
      <c r="Z12" s="139"/>
      <c r="AA12" s="140"/>
      <c r="AB12" s="140"/>
    </row>
    <row r="13" spans="1:28" ht="288" customHeight="1">
      <c r="A13" s="321"/>
      <c r="B13" s="132" t="s">
        <v>417</v>
      </c>
      <c r="C13" s="133" t="s">
        <v>418</v>
      </c>
      <c r="D13" s="133" t="s">
        <v>419</v>
      </c>
      <c r="E13" s="133" t="s">
        <v>420</v>
      </c>
      <c r="F13" s="133" t="s">
        <v>127</v>
      </c>
      <c r="G13" s="134" t="s">
        <v>421</v>
      </c>
      <c r="H13" s="107">
        <v>0</v>
      </c>
      <c r="I13" s="143" t="s">
        <v>422</v>
      </c>
      <c r="J13" s="143" t="s">
        <v>423</v>
      </c>
      <c r="K13" s="25" t="s">
        <v>130</v>
      </c>
      <c r="L13" s="136">
        <v>0</v>
      </c>
      <c r="M13" s="117" t="s">
        <v>424</v>
      </c>
      <c r="N13" s="61" t="s">
        <v>213</v>
      </c>
      <c r="O13" s="137">
        <v>1</v>
      </c>
      <c r="P13" s="25" t="s">
        <v>425</v>
      </c>
      <c r="Q13" s="25" t="s">
        <v>426</v>
      </c>
      <c r="R13" s="25" t="s">
        <v>427</v>
      </c>
      <c r="S13" s="138">
        <f>1/4</f>
        <v>0.25</v>
      </c>
      <c r="T13" s="142" t="s">
        <v>428</v>
      </c>
      <c r="U13" s="28" t="s">
        <v>429</v>
      </c>
      <c r="V13" s="139"/>
      <c r="W13" s="140"/>
      <c r="X13" s="140"/>
      <c r="Y13" s="140"/>
      <c r="Z13" s="139"/>
      <c r="AA13" s="140"/>
      <c r="AB13" s="140"/>
    </row>
    <row r="14" spans="1:28" ht="409.6" customHeight="1">
      <c r="A14" s="321"/>
      <c r="B14" s="132" t="s">
        <v>430</v>
      </c>
      <c r="C14" s="134" t="s">
        <v>431</v>
      </c>
      <c r="D14" s="134" t="s">
        <v>432</v>
      </c>
      <c r="E14" s="134" t="s">
        <v>80</v>
      </c>
      <c r="F14" s="134" t="s">
        <v>433</v>
      </c>
      <c r="G14" s="134" t="s">
        <v>96</v>
      </c>
      <c r="H14" s="145">
        <v>0.33329999999999999</v>
      </c>
      <c r="I14" s="143" t="s">
        <v>434</v>
      </c>
      <c r="J14" s="143" t="s">
        <v>435</v>
      </c>
      <c r="K14" s="25" t="s">
        <v>436</v>
      </c>
      <c r="L14" s="146">
        <v>0.33329999999999999</v>
      </c>
      <c r="M14" s="117" t="s">
        <v>437</v>
      </c>
      <c r="N14" s="61" t="s">
        <v>438</v>
      </c>
      <c r="O14" s="147">
        <v>0.66659999999999997</v>
      </c>
      <c r="P14" s="25" t="s">
        <v>434</v>
      </c>
      <c r="Q14" s="25" t="s">
        <v>439</v>
      </c>
      <c r="R14" s="25" t="s">
        <v>440</v>
      </c>
      <c r="S14" s="148">
        <v>0.66659999999999997</v>
      </c>
      <c r="T14" s="142" t="s">
        <v>441</v>
      </c>
      <c r="U14" s="28" t="s">
        <v>442</v>
      </c>
      <c r="V14" s="139"/>
      <c r="W14" s="140"/>
      <c r="X14" s="140"/>
      <c r="Y14" s="140"/>
      <c r="Z14" s="139"/>
      <c r="AA14" s="140"/>
      <c r="AB14" s="140"/>
    </row>
    <row r="15" spans="1:28" ht="274.5" customHeight="1">
      <c r="A15" s="321"/>
      <c r="B15" s="132" t="s">
        <v>443</v>
      </c>
      <c r="C15" s="134" t="s">
        <v>444</v>
      </c>
      <c r="D15" s="134" t="s">
        <v>445</v>
      </c>
      <c r="E15" s="134" t="s">
        <v>80</v>
      </c>
      <c r="F15" s="134" t="s">
        <v>446</v>
      </c>
      <c r="G15" s="134" t="s">
        <v>447</v>
      </c>
      <c r="H15" s="145">
        <v>0.33329999999999999</v>
      </c>
      <c r="I15" s="143" t="s">
        <v>448</v>
      </c>
      <c r="J15" s="143" t="s">
        <v>449</v>
      </c>
      <c r="K15" s="25" t="s">
        <v>450</v>
      </c>
      <c r="L15" s="146">
        <v>0.33329999999999999</v>
      </c>
      <c r="M15" s="117" t="s">
        <v>451</v>
      </c>
      <c r="N15" s="61" t="s">
        <v>452</v>
      </c>
      <c r="O15" s="147">
        <v>0.66659999999999997</v>
      </c>
      <c r="P15" s="143" t="s">
        <v>453</v>
      </c>
      <c r="Q15" s="140"/>
      <c r="R15" s="25" t="s">
        <v>454</v>
      </c>
      <c r="S15" s="148">
        <f>5/9</f>
        <v>0.55555555555555558</v>
      </c>
      <c r="T15" s="142" t="s">
        <v>455</v>
      </c>
      <c r="U15" s="28" t="s">
        <v>456</v>
      </c>
      <c r="V15" s="139"/>
      <c r="W15" s="140"/>
      <c r="X15" s="140"/>
      <c r="Y15" s="140"/>
      <c r="Z15" s="139"/>
      <c r="AA15" s="140"/>
      <c r="AB15" s="140"/>
    </row>
    <row r="16" spans="1:28" ht="84" customHeight="1">
      <c r="A16" s="322"/>
      <c r="B16" s="132" t="s">
        <v>457</v>
      </c>
      <c r="C16" s="134" t="s">
        <v>458</v>
      </c>
      <c r="D16" s="134" t="s">
        <v>459</v>
      </c>
      <c r="E16" s="133" t="s">
        <v>338</v>
      </c>
      <c r="F16" s="134" t="s">
        <v>460</v>
      </c>
      <c r="G16" s="134" t="s">
        <v>421</v>
      </c>
      <c r="H16" s="107">
        <v>0</v>
      </c>
      <c r="I16" s="140"/>
      <c r="J16" s="143" t="s">
        <v>129</v>
      </c>
      <c r="K16" s="25" t="s">
        <v>130</v>
      </c>
      <c r="L16" s="136">
        <v>0</v>
      </c>
      <c r="M16" s="117" t="s">
        <v>461</v>
      </c>
      <c r="N16" s="61" t="s">
        <v>213</v>
      </c>
      <c r="O16" s="137">
        <v>0</v>
      </c>
      <c r="P16" s="25" t="s">
        <v>462</v>
      </c>
      <c r="Q16" s="140"/>
      <c r="R16" s="25" t="s">
        <v>463</v>
      </c>
      <c r="S16" s="136">
        <v>0</v>
      </c>
      <c r="T16" s="117" t="s">
        <v>464</v>
      </c>
      <c r="U16" s="61" t="s">
        <v>213</v>
      </c>
      <c r="V16" s="139"/>
      <c r="W16" s="140"/>
      <c r="X16" s="140"/>
      <c r="Y16" s="140"/>
      <c r="Z16" s="139"/>
      <c r="AA16" s="140"/>
      <c r="AB16" s="140"/>
    </row>
    <row r="17" spans="1:28" ht="145.5" customHeight="1">
      <c r="A17" s="320" t="s">
        <v>465</v>
      </c>
      <c r="B17" s="132" t="s">
        <v>192</v>
      </c>
      <c r="C17" s="133" t="s">
        <v>466</v>
      </c>
      <c r="D17" s="149" t="s">
        <v>467</v>
      </c>
      <c r="E17" s="134" t="s">
        <v>95</v>
      </c>
      <c r="F17" s="133" t="s">
        <v>468</v>
      </c>
      <c r="G17" s="134" t="s">
        <v>230</v>
      </c>
      <c r="H17" s="107"/>
      <c r="J17" s="143" t="s">
        <v>129</v>
      </c>
      <c r="K17" s="25" t="s">
        <v>130</v>
      </c>
      <c r="L17" s="136">
        <v>0</v>
      </c>
      <c r="M17" s="117" t="s">
        <v>469</v>
      </c>
      <c r="N17" s="61" t="s">
        <v>213</v>
      </c>
      <c r="O17" s="137">
        <v>1</v>
      </c>
      <c r="P17" s="143" t="s">
        <v>470</v>
      </c>
      <c r="Q17" s="25" t="s">
        <v>471</v>
      </c>
      <c r="R17" s="25" t="s">
        <v>472</v>
      </c>
      <c r="S17" s="136">
        <v>1</v>
      </c>
      <c r="T17" s="117" t="s">
        <v>473</v>
      </c>
      <c r="U17" s="61" t="s">
        <v>474</v>
      </c>
      <c r="V17" s="139"/>
      <c r="W17" s="140"/>
      <c r="X17" s="140"/>
      <c r="Y17" s="140"/>
      <c r="Z17" s="139"/>
      <c r="AA17" s="140"/>
      <c r="AB17" s="140"/>
    </row>
    <row r="18" spans="1:28" ht="90" customHeight="1">
      <c r="A18" s="321"/>
      <c r="B18" s="132" t="s">
        <v>205</v>
      </c>
      <c r="C18" s="133" t="s">
        <v>475</v>
      </c>
      <c r="D18" s="149" t="s">
        <v>476</v>
      </c>
      <c r="E18" s="134" t="s">
        <v>95</v>
      </c>
      <c r="F18" s="133" t="s">
        <v>477</v>
      </c>
      <c r="G18" s="134" t="s">
        <v>478</v>
      </c>
      <c r="H18" s="107">
        <v>0</v>
      </c>
      <c r="I18" s="140"/>
      <c r="J18" s="143" t="s">
        <v>129</v>
      </c>
      <c r="K18" s="25" t="s">
        <v>130</v>
      </c>
      <c r="L18" s="136">
        <v>0</v>
      </c>
      <c r="M18" s="117" t="s">
        <v>479</v>
      </c>
      <c r="N18" s="61" t="s">
        <v>213</v>
      </c>
      <c r="O18" s="137">
        <v>0</v>
      </c>
      <c r="P18" s="140" t="s">
        <v>480</v>
      </c>
      <c r="Q18" s="140"/>
      <c r="R18" s="25" t="s">
        <v>130</v>
      </c>
      <c r="S18" s="136">
        <v>0</v>
      </c>
      <c r="T18" s="117" t="s">
        <v>481</v>
      </c>
      <c r="U18" s="61" t="s">
        <v>213</v>
      </c>
      <c r="V18" s="139"/>
      <c r="W18" s="140"/>
      <c r="X18" s="140"/>
      <c r="Y18" s="140"/>
      <c r="Z18" s="139"/>
      <c r="AA18" s="140"/>
      <c r="AB18" s="140"/>
    </row>
    <row r="19" spans="1:28" ht="105" customHeight="1">
      <c r="A19" s="321"/>
      <c r="B19" s="132" t="s">
        <v>482</v>
      </c>
      <c r="C19" s="134" t="s">
        <v>483</v>
      </c>
      <c r="D19" s="134" t="s">
        <v>484</v>
      </c>
      <c r="E19" s="134" t="s">
        <v>95</v>
      </c>
      <c r="F19" s="134" t="s">
        <v>485</v>
      </c>
      <c r="G19" s="134" t="s">
        <v>486</v>
      </c>
      <c r="H19" s="107">
        <v>0</v>
      </c>
      <c r="I19" s="140"/>
      <c r="J19" s="143" t="s">
        <v>129</v>
      </c>
      <c r="K19" s="25" t="s">
        <v>130</v>
      </c>
      <c r="L19" s="136">
        <v>0</v>
      </c>
      <c r="M19" s="117" t="s">
        <v>487</v>
      </c>
      <c r="N19" s="61" t="s">
        <v>213</v>
      </c>
      <c r="O19" s="137">
        <v>0</v>
      </c>
      <c r="P19" s="140"/>
      <c r="Q19" s="140"/>
      <c r="R19" s="25" t="s">
        <v>130</v>
      </c>
      <c r="S19" s="136">
        <v>0</v>
      </c>
      <c r="T19" s="117" t="s">
        <v>488</v>
      </c>
      <c r="U19" s="61" t="s">
        <v>213</v>
      </c>
      <c r="V19" s="139"/>
      <c r="W19" s="140"/>
      <c r="X19" s="140"/>
      <c r="Y19" s="140"/>
      <c r="Z19" s="139"/>
      <c r="AA19" s="140"/>
      <c r="AB19" s="140"/>
    </row>
    <row r="20" spans="1:28" ht="162.75" customHeight="1">
      <c r="A20" s="321"/>
      <c r="B20" s="132" t="s">
        <v>489</v>
      </c>
      <c r="C20" s="134" t="s">
        <v>490</v>
      </c>
      <c r="D20" s="134" t="s">
        <v>491</v>
      </c>
      <c r="E20" s="134" t="s">
        <v>80</v>
      </c>
      <c r="F20" s="134" t="s">
        <v>433</v>
      </c>
      <c r="G20" s="134" t="s">
        <v>96</v>
      </c>
      <c r="H20" s="145">
        <v>0.33329999999999999</v>
      </c>
      <c r="I20" s="25" t="s">
        <v>492</v>
      </c>
      <c r="J20" s="143" t="s">
        <v>493</v>
      </c>
      <c r="K20" s="25" t="s">
        <v>494</v>
      </c>
      <c r="L20" s="136">
        <v>0</v>
      </c>
      <c r="M20" s="117" t="s">
        <v>495</v>
      </c>
      <c r="N20" s="61" t="s">
        <v>496</v>
      </c>
      <c r="O20" s="147">
        <v>0.66659999999999997</v>
      </c>
      <c r="P20" s="25" t="s">
        <v>497</v>
      </c>
      <c r="Q20" s="25" t="s">
        <v>498</v>
      </c>
      <c r="R20" s="25" t="s">
        <v>499</v>
      </c>
      <c r="S20" s="136">
        <v>0</v>
      </c>
      <c r="T20" s="150" t="s">
        <v>500</v>
      </c>
      <c r="U20" s="61" t="s">
        <v>501</v>
      </c>
      <c r="V20" s="139"/>
      <c r="W20" s="140"/>
      <c r="X20" s="140"/>
      <c r="Y20" s="140"/>
      <c r="Z20" s="139"/>
      <c r="AA20" s="140"/>
      <c r="AB20" s="140"/>
    </row>
    <row r="21" spans="1:28" ht="117.75" customHeight="1">
      <c r="A21" s="322"/>
      <c r="B21" s="132" t="s">
        <v>502</v>
      </c>
      <c r="C21" s="134" t="s">
        <v>503</v>
      </c>
      <c r="D21" s="134" t="s">
        <v>504</v>
      </c>
      <c r="E21" s="134" t="s">
        <v>95</v>
      </c>
      <c r="F21" s="133" t="s">
        <v>229</v>
      </c>
      <c r="G21" s="134" t="s">
        <v>505</v>
      </c>
      <c r="H21" s="107">
        <v>0</v>
      </c>
      <c r="I21" s="140"/>
      <c r="J21" s="143" t="s">
        <v>129</v>
      </c>
      <c r="K21" s="25" t="s">
        <v>266</v>
      </c>
      <c r="L21" s="136">
        <v>0</v>
      </c>
      <c r="M21" s="117" t="s">
        <v>506</v>
      </c>
      <c r="N21" s="61" t="s">
        <v>213</v>
      </c>
      <c r="O21" s="137">
        <v>0</v>
      </c>
      <c r="P21" s="140"/>
      <c r="Q21" s="140"/>
      <c r="R21" s="25" t="s">
        <v>266</v>
      </c>
      <c r="S21" s="136">
        <v>0</v>
      </c>
      <c r="T21" s="117" t="s">
        <v>507</v>
      </c>
      <c r="U21" s="61" t="s">
        <v>213</v>
      </c>
      <c r="V21" s="139"/>
      <c r="W21" s="140"/>
      <c r="X21" s="140"/>
      <c r="Y21" s="140"/>
      <c r="Z21" s="139"/>
      <c r="AA21" s="140"/>
      <c r="AB21" s="140"/>
    </row>
    <row r="22" spans="1:28" ht="33" customHeight="1">
      <c r="A22" s="151"/>
      <c r="B22" s="152"/>
      <c r="C22" s="151"/>
      <c r="D22" s="151"/>
      <c r="E22" s="151"/>
      <c r="F22" s="151"/>
      <c r="G22" s="97" t="s">
        <v>217</v>
      </c>
      <c r="H22" s="99">
        <f>IFERROR(AVERAGE(H5:H21),"")</f>
        <v>0.11249374999999999</v>
      </c>
      <c r="I22" s="151"/>
      <c r="J22" s="151"/>
      <c r="K22" s="97" t="s">
        <v>217</v>
      </c>
      <c r="L22" s="99">
        <f>IFERROR(AVERAGE(L5:L21),"")</f>
        <v>6.8623529411764694E-2</v>
      </c>
      <c r="M22" s="151"/>
      <c r="N22" s="97" t="s">
        <v>217</v>
      </c>
      <c r="O22" s="99">
        <f>IFERROR(AVERAGE(O5:O21),"")</f>
        <v>0.54704705882352933</v>
      </c>
      <c r="P22" s="151"/>
      <c r="Q22" s="151"/>
      <c r="R22" s="97" t="s">
        <v>217</v>
      </c>
      <c r="S22" s="99">
        <f>IFERROR(AVERAGE(S5:S21),"")</f>
        <v>0.42483267973856209</v>
      </c>
      <c r="T22" s="151"/>
      <c r="U22" s="97" t="s">
        <v>217</v>
      </c>
      <c r="V22" s="99" t="str">
        <f>IFERROR(AVERAGE(V5:V21),"")</f>
        <v/>
      </c>
      <c r="W22" s="151"/>
      <c r="X22" s="151"/>
      <c r="Y22" s="97" t="s">
        <v>217</v>
      </c>
      <c r="Z22" s="99" t="str">
        <f>IFERROR(AVERAGE(Z5:Z21),"")</f>
        <v/>
      </c>
      <c r="AA22" s="151"/>
      <c r="AB22" s="151"/>
    </row>
    <row r="23" spans="1:28" ht="40.5" customHeight="1">
      <c r="A23" s="11"/>
      <c r="B23" s="153"/>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c r="A24" s="11"/>
      <c r="B24" s="15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53"/>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53"/>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c r="A27" s="11"/>
      <c r="B27" s="153"/>
      <c r="C27" s="11"/>
      <c r="D27" s="11"/>
      <c r="E27" s="11"/>
      <c r="F27" s="11"/>
      <c r="G27" s="11"/>
      <c r="H27" s="300" t="s">
        <v>219</v>
      </c>
      <c r="I27" s="301"/>
      <c r="J27" s="305" t="s">
        <v>508</v>
      </c>
      <c r="K27" s="306"/>
      <c r="L27" s="306"/>
      <c r="M27" s="306"/>
      <c r="N27" s="307"/>
      <c r="O27" s="300" t="s">
        <v>221</v>
      </c>
      <c r="P27" s="301"/>
      <c r="Q27" s="305" t="s">
        <v>509</v>
      </c>
      <c r="R27" s="306"/>
      <c r="S27" s="306"/>
      <c r="T27" s="306"/>
      <c r="U27" s="307"/>
      <c r="V27" s="300" t="s">
        <v>223</v>
      </c>
      <c r="W27" s="301"/>
      <c r="X27" s="305"/>
      <c r="Y27" s="306"/>
      <c r="Z27" s="306"/>
      <c r="AA27" s="306"/>
      <c r="AB27" s="307"/>
    </row>
    <row r="28" spans="1:28" ht="18.75" customHeight="1">
      <c r="A28" s="11"/>
      <c r="B28" s="153"/>
      <c r="C28" s="130"/>
      <c r="D28" s="11"/>
      <c r="E28" s="11"/>
      <c r="F28" s="11"/>
      <c r="G28" s="11"/>
      <c r="H28" s="302"/>
      <c r="I28" s="270"/>
      <c r="J28" s="268"/>
      <c r="K28" s="269"/>
      <c r="L28" s="269"/>
      <c r="M28" s="269"/>
      <c r="N28" s="308"/>
      <c r="O28" s="302"/>
      <c r="P28" s="270"/>
      <c r="Q28" s="268"/>
      <c r="R28" s="269"/>
      <c r="S28" s="269"/>
      <c r="T28" s="269"/>
      <c r="U28" s="308"/>
      <c r="V28" s="302"/>
      <c r="W28" s="270"/>
      <c r="X28" s="268"/>
      <c r="Y28" s="269"/>
      <c r="Z28" s="269"/>
      <c r="AA28" s="269"/>
      <c r="AB28" s="308"/>
    </row>
    <row r="29" spans="1:28" ht="18.75" customHeight="1">
      <c r="A29" s="11"/>
      <c r="B29" s="153"/>
      <c r="C29" s="11"/>
      <c r="D29" s="11"/>
      <c r="E29" s="11"/>
      <c r="F29" s="11"/>
      <c r="G29" s="11"/>
      <c r="H29" s="302"/>
      <c r="I29" s="270"/>
      <c r="J29" s="268"/>
      <c r="K29" s="269"/>
      <c r="L29" s="269"/>
      <c r="M29" s="269"/>
      <c r="N29" s="308"/>
      <c r="O29" s="302"/>
      <c r="P29" s="270"/>
      <c r="Q29" s="268"/>
      <c r="R29" s="269"/>
      <c r="S29" s="269"/>
      <c r="T29" s="269"/>
      <c r="U29" s="308"/>
      <c r="V29" s="302"/>
      <c r="W29" s="270"/>
      <c r="X29" s="268"/>
      <c r="Y29" s="269"/>
      <c r="Z29" s="269"/>
      <c r="AA29" s="269"/>
      <c r="AB29" s="308"/>
    </row>
    <row r="30" spans="1:28" ht="18.75" customHeight="1">
      <c r="A30" s="11"/>
      <c r="B30" s="153"/>
      <c r="C30" s="11"/>
      <c r="D30" s="11"/>
      <c r="E30" s="11"/>
      <c r="F30" s="11"/>
      <c r="G30" s="11"/>
      <c r="H30" s="302"/>
      <c r="I30" s="270"/>
      <c r="J30" s="268"/>
      <c r="K30" s="269"/>
      <c r="L30" s="269"/>
      <c r="M30" s="269"/>
      <c r="N30" s="308"/>
      <c r="O30" s="302"/>
      <c r="P30" s="270"/>
      <c r="Q30" s="268"/>
      <c r="R30" s="269"/>
      <c r="S30" s="269"/>
      <c r="T30" s="269"/>
      <c r="U30" s="308"/>
      <c r="V30" s="302"/>
      <c r="W30" s="270"/>
      <c r="X30" s="268"/>
      <c r="Y30" s="269"/>
      <c r="Z30" s="269"/>
      <c r="AA30" s="269"/>
      <c r="AB30" s="308"/>
    </row>
    <row r="31" spans="1:28" ht="18.75" customHeight="1">
      <c r="A31" s="11"/>
      <c r="B31" s="153"/>
      <c r="C31" s="11"/>
      <c r="D31" s="11"/>
      <c r="E31" s="11"/>
      <c r="F31" s="11"/>
      <c r="G31" s="11"/>
      <c r="H31" s="302"/>
      <c r="I31" s="270"/>
      <c r="J31" s="268"/>
      <c r="K31" s="269"/>
      <c r="L31" s="269"/>
      <c r="M31" s="269"/>
      <c r="N31" s="308"/>
      <c r="O31" s="302"/>
      <c r="P31" s="270"/>
      <c r="Q31" s="268"/>
      <c r="R31" s="269"/>
      <c r="S31" s="269"/>
      <c r="T31" s="269"/>
      <c r="U31" s="308"/>
      <c r="V31" s="302"/>
      <c r="W31" s="270"/>
      <c r="X31" s="268"/>
      <c r="Y31" s="269"/>
      <c r="Z31" s="269"/>
      <c r="AA31" s="269"/>
      <c r="AB31" s="308"/>
    </row>
    <row r="32" spans="1:28" ht="18.75" customHeight="1">
      <c r="A32" s="11"/>
      <c r="B32" s="153"/>
      <c r="C32" s="11"/>
      <c r="D32" s="11"/>
      <c r="E32" s="11"/>
      <c r="F32" s="11"/>
      <c r="G32" s="11"/>
      <c r="H32" s="303"/>
      <c r="I32" s="304"/>
      <c r="J32" s="309"/>
      <c r="K32" s="310"/>
      <c r="L32" s="310"/>
      <c r="M32" s="310"/>
      <c r="N32" s="311"/>
      <c r="O32" s="303"/>
      <c r="P32" s="304"/>
      <c r="Q32" s="309"/>
      <c r="R32" s="310"/>
      <c r="S32" s="310"/>
      <c r="T32" s="310"/>
      <c r="U32" s="311"/>
      <c r="V32" s="303"/>
      <c r="W32" s="304"/>
      <c r="X32" s="309"/>
      <c r="Y32" s="310"/>
      <c r="Z32" s="310"/>
      <c r="AA32" s="310"/>
      <c r="AB32" s="311"/>
    </row>
    <row r="33" spans="1:28" ht="16.5" customHeight="1">
      <c r="A33" s="151"/>
      <c r="B33" s="152"/>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6.5" customHeight="1">
      <c r="A34" s="151"/>
      <c r="B34" s="152"/>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6.5" customHeight="1">
      <c r="A35" s="151"/>
      <c r="B35" s="152"/>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6.5" customHeight="1">
      <c r="A36" s="151"/>
      <c r="B36" s="152"/>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6.5" customHeight="1">
      <c r="A37" s="151"/>
      <c r="B37" s="152"/>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6.5" customHeight="1">
      <c r="A38" s="151"/>
      <c r="B38" s="152"/>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6.5" customHeight="1">
      <c r="A39" s="151"/>
      <c r="B39" s="152"/>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6.5" customHeight="1">
      <c r="A40" s="151"/>
      <c r="B40" s="152"/>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6.5" customHeight="1">
      <c r="A41" s="151"/>
      <c r="B41" s="152"/>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6.5" customHeight="1">
      <c r="A42" s="151"/>
      <c r="B42" s="152"/>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6.5" customHeight="1">
      <c r="A43" s="151"/>
      <c r="B43" s="152"/>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6.5" customHeight="1">
      <c r="A44" s="151"/>
      <c r="B44" s="152"/>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6.5" customHeight="1">
      <c r="A45" s="151"/>
      <c r="B45" s="152"/>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6.5" customHeight="1">
      <c r="A46" s="151"/>
      <c r="B46" s="152"/>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6.5" customHeight="1">
      <c r="A47" s="151"/>
      <c r="B47" s="152"/>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6.5" customHeight="1">
      <c r="A48" s="151"/>
      <c r="B48" s="152"/>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6.5" customHeight="1">
      <c r="A49" s="151"/>
      <c r="B49" s="152"/>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6.5" customHeight="1">
      <c r="A50" s="151"/>
      <c r="B50" s="152"/>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6.5" customHeight="1">
      <c r="A51" s="151"/>
      <c r="B51" s="152"/>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6.5" customHeight="1">
      <c r="A52" s="151"/>
      <c r="B52" s="152"/>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6.5" customHeight="1">
      <c r="A53" s="151"/>
      <c r="B53" s="152"/>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6.5" customHeight="1">
      <c r="A54" s="151"/>
      <c r="B54" s="152"/>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6.5" customHeight="1">
      <c r="A55" s="151"/>
      <c r="B55" s="152"/>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6.5" customHeight="1">
      <c r="A56" s="151"/>
      <c r="B56" s="152"/>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6.5" customHeight="1">
      <c r="A57" s="151"/>
      <c r="B57" s="152"/>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6.5" customHeight="1">
      <c r="A58" s="151"/>
      <c r="B58" s="152"/>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6.5" customHeight="1">
      <c r="A59" s="151"/>
      <c r="B59" s="152"/>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6.5" customHeight="1">
      <c r="A60" s="151"/>
      <c r="B60" s="152"/>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6.5" customHeight="1">
      <c r="A61" s="151"/>
      <c r="B61" s="152"/>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6.5" customHeight="1">
      <c r="A62" s="151"/>
      <c r="B62" s="152"/>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6.5" customHeight="1">
      <c r="A63" s="151"/>
      <c r="B63" s="152"/>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6.5" customHeight="1">
      <c r="A64" s="151"/>
      <c r="B64" s="152"/>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6.5" customHeight="1">
      <c r="A65" s="151"/>
      <c r="B65" s="152"/>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6.5" customHeight="1">
      <c r="A66" s="151"/>
      <c r="B66" s="152"/>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6.5" customHeight="1">
      <c r="A67" s="151"/>
      <c r="B67" s="152"/>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6.5" customHeight="1">
      <c r="A68" s="151"/>
      <c r="B68" s="152"/>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6.5" customHeight="1">
      <c r="A69" s="151"/>
      <c r="B69" s="152"/>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6.5" customHeight="1">
      <c r="A70" s="151"/>
      <c r="B70" s="152"/>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6.5" customHeight="1">
      <c r="A71" s="151"/>
      <c r="B71" s="152"/>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6.5" customHeight="1">
      <c r="A72" s="151"/>
      <c r="B72" s="152"/>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6.5" customHeight="1">
      <c r="A73" s="151"/>
      <c r="B73" s="152"/>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6.5" customHeight="1">
      <c r="A74" s="151"/>
      <c r="B74" s="152"/>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6.5" customHeight="1">
      <c r="A75" s="151"/>
      <c r="B75" s="152"/>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6.5" customHeight="1">
      <c r="A76" s="151"/>
      <c r="B76" s="152"/>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6.5" customHeight="1">
      <c r="A77" s="151"/>
      <c r="B77" s="152"/>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6.5" customHeight="1">
      <c r="A78" s="151"/>
      <c r="B78" s="152"/>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6.5" customHeight="1">
      <c r="A79" s="151"/>
      <c r="B79" s="152"/>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6.5" customHeight="1">
      <c r="A80" s="151"/>
      <c r="B80" s="152"/>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6.5" customHeight="1">
      <c r="A81" s="151"/>
      <c r="B81" s="152"/>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6.5" customHeight="1">
      <c r="A82" s="151"/>
      <c r="B82" s="152"/>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6.5" customHeight="1">
      <c r="A83" s="151"/>
      <c r="B83" s="152"/>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6.5" customHeight="1">
      <c r="A84" s="151"/>
      <c r="B84" s="152"/>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6.5" customHeight="1">
      <c r="A85" s="151"/>
      <c r="B85" s="152"/>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6.5" customHeight="1">
      <c r="A86" s="151"/>
      <c r="B86" s="152"/>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6.5" customHeight="1">
      <c r="A87" s="151"/>
      <c r="B87" s="152"/>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6.5" customHeight="1">
      <c r="A88" s="151"/>
      <c r="B88" s="152"/>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6.5" customHeight="1">
      <c r="A89" s="151"/>
      <c r="B89" s="152"/>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6.5" customHeight="1">
      <c r="A90" s="151"/>
      <c r="B90" s="152"/>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6.5" customHeight="1">
      <c r="A91" s="151"/>
      <c r="B91" s="152"/>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6.5" customHeight="1">
      <c r="A92" s="151"/>
      <c r="B92" s="152"/>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6.5" customHeight="1">
      <c r="A93" s="151"/>
      <c r="B93" s="152"/>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6.5" customHeight="1">
      <c r="A94" s="151"/>
      <c r="B94" s="152"/>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6.5" customHeight="1">
      <c r="A95" s="151"/>
      <c r="B95" s="152"/>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6.5" customHeight="1">
      <c r="A96" s="151"/>
      <c r="B96" s="152"/>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6.5" customHeight="1">
      <c r="A97" s="151"/>
      <c r="B97" s="152"/>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6.5" customHeight="1">
      <c r="A98" s="151"/>
      <c r="B98" s="152"/>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6.5" customHeight="1">
      <c r="A99" s="151"/>
      <c r="B99" s="152"/>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6.5" customHeight="1">
      <c r="A100" s="151"/>
      <c r="B100" s="152"/>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6.5" customHeight="1">
      <c r="A101" s="151"/>
      <c r="B101" s="152"/>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6.5" customHeight="1">
      <c r="A102" s="151"/>
      <c r="B102" s="152"/>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6.5" customHeight="1">
      <c r="A103" s="151"/>
      <c r="B103" s="152"/>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6.5" customHeight="1">
      <c r="A104" s="151"/>
      <c r="B104" s="152"/>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6.5" customHeight="1">
      <c r="A105" s="151"/>
      <c r="B105" s="152"/>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6.5" customHeight="1">
      <c r="A106" s="151"/>
      <c r="B106" s="152"/>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6.5" customHeight="1">
      <c r="A107" s="151"/>
      <c r="B107" s="152"/>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6.5" customHeight="1">
      <c r="A108" s="151"/>
      <c r="B108" s="152"/>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6.5" customHeight="1">
      <c r="A109" s="151"/>
      <c r="B109" s="152"/>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6.5" customHeight="1">
      <c r="A110" s="151"/>
      <c r="B110" s="152"/>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6.5" customHeight="1">
      <c r="A111" s="151"/>
      <c r="B111" s="152"/>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6.5" customHeight="1">
      <c r="A112" s="151"/>
      <c r="B112" s="152"/>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6.5" customHeight="1">
      <c r="A113" s="151"/>
      <c r="B113" s="152"/>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6.5" customHeight="1">
      <c r="A114" s="151"/>
      <c r="B114" s="152"/>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6.5" customHeight="1">
      <c r="A115" s="151"/>
      <c r="B115" s="152"/>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6.5" customHeight="1">
      <c r="A116" s="151"/>
      <c r="B116" s="152"/>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6.5" customHeight="1">
      <c r="A117" s="151"/>
      <c r="B117" s="152"/>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6.5" customHeight="1">
      <c r="A118" s="151"/>
      <c r="B118" s="152"/>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6.5" customHeight="1">
      <c r="A119" s="151"/>
      <c r="B119" s="152"/>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6.5" customHeight="1">
      <c r="A120" s="151"/>
      <c r="B120" s="152"/>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6.5" customHeight="1">
      <c r="A121" s="151"/>
      <c r="B121" s="152"/>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6.5" customHeight="1">
      <c r="A122" s="151"/>
      <c r="B122" s="152"/>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6.5" customHeight="1">
      <c r="A123" s="151"/>
      <c r="B123" s="152"/>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6.5" customHeight="1">
      <c r="A124" s="151"/>
      <c r="B124" s="152"/>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6.5" customHeight="1">
      <c r="A125" s="151"/>
      <c r="B125" s="152"/>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6.5" customHeight="1">
      <c r="A126" s="151"/>
      <c r="B126" s="152"/>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6.5" customHeight="1">
      <c r="A127" s="151"/>
      <c r="B127" s="152"/>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6.5" customHeight="1">
      <c r="A128" s="151"/>
      <c r="B128" s="152"/>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6.5" customHeight="1">
      <c r="A129" s="151"/>
      <c r="B129" s="152"/>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6.5" customHeight="1">
      <c r="A130" s="151"/>
      <c r="B130" s="152"/>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6.5" customHeight="1">
      <c r="A131" s="151"/>
      <c r="B131" s="152"/>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6.5" customHeight="1">
      <c r="A132" s="151"/>
      <c r="B132" s="152"/>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6.5" customHeight="1">
      <c r="A133" s="151"/>
      <c r="B133" s="152"/>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6.5" customHeight="1">
      <c r="A134" s="151"/>
      <c r="B134" s="152"/>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6.5" customHeight="1">
      <c r="A135" s="151"/>
      <c r="B135" s="152"/>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6.5" customHeight="1">
      <c r="A136" s="151"/>
      <c r="B136" s="152"/>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6.5" customHeight="1">
      <c r="A137" s="151"/>
      <c r="B137" s="152"/>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6.5" customHeight="1">
      <c r="A138" s="151"/>
      <c r="B138" s="152"/>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6.5" customHeight="1">
      <c r="A139" s="151"/>
      <c r="B139" s="152"/>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6.5" customHeight="1">
      <c r="A140" s="151"/>
      <c r="B140" s="152"/>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6.5" customHeight="1">
      <c r="A141" s="151"/>
      <c r="B141" s="152"/>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6.5" customHeight="1">
      <c r="A142" s="151"/>
      <c r="B142" s="152"/>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6.5" customHeight="1">
      <c r="A143" s="151"/>
      <c r="B143" s="152"/>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6.5" customHeight="1">
      <c r="A144" s="151"/>
      <c r="B144" s="152"/>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6.5" customHeight="1">
      <c r="A145" s="151"/>
      <c r="B145" s="152"/>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6.5" customHeight="1">
      <c r="A146" s="151"/>
      <c r="B146" s="152"/>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6.5" customHeight="1">
      <c r="A147" s="151"/>
      <c r="B147" s="152"/>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6.5" customHeight="1">
      <c r="A148" s="151"/>
      <c r="B148" s="152"/>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6.5" customHeight="1">
      <c r="A149" s="151"/>
      <c r="B149" s="152"/>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6.5" customHeight="1">
      <c r="A150" s="151"/>
      <c r="B150" s="152"/>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6.5" customHeight="1">
      <c r="A151" s="151"/>
      <c r="B151" s="152"/>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6.5" customHeight="1">
      <c r="A152" s="151"/>
      <c r="B152" s="152"/>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6.5" customHeight="1">
      <c r="A153" s="151"/>
      <c r="B153" s="152"/>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6.5" customHeight="1">
      <c r="A154" s="151"/>
      <c r="B154" s="152"/>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6.5" customHeight="1">
      <c r="A155" s="151"/>
      <c r="B155" s="152"/>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6.5" customHeight="1">
      <c r="A156" s="151"/>
      <c r="B156" s="152"/>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6.5" customHeight="1">
      <c r="A157" s="151"/>
      <c r="B157" s="152"/>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6.5" customHeight="1">
      <c r="A158" s="151"/>
      <c r="B158" s="152"/>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6.5" customHeight="1">
      <c r="A159" s="151"/>
      <c r="B159" s="152"/>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6.5" customHeight="1">
      <c r="A160" s="151"/>
      <c r="B160" s="152"/>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6.5" customHeight="1">
      <c r="A161" s="151"/>
      <c r="B161" s="152"/>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6.5" customHeight="1">
      <c r="A162" s="151"/>
      <c r="B162" s="152"/>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6.5" customHeight="1">
      <c r="A163" s="151"/>
      <c r="B163" s="152"/>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6.5" customHeight="1">
      <c r="A164" s="151"/>
      <c r="B164" s="152"/>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6.5" customHeight="1">
      <c r="A165" s="151"/>
      <c r="B165" s="152"/>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6.5" customHeight="1">
      <c r="A166" s="151"/>
      <c r="B166" s="152"/>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6.5" customHeight="1">
      <c r="A167" s="151"/>
      <c r="B167" s="152"/>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6.5" customHeight="1">
      <c r="A168" s="151"/>
      <c r="B168" s="152"/>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6.5" customHeight="1">
      <c r="A169" s="151"/>
      <c r="B169" s="152"/>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6.5" customHeight="1">
      <c r="A170" s="151"/>
      <c r="B170" s="152"/>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6.5" customHeight="1">
      <c r="A171" s="151"/>
      <c r="B171" s="152"/>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6.5" customHeight="1">
      <c r="A172" s="151"/>
      <c r="B172" s="152"/>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6.5" customHeight="1">
      <c r="A173" s="151"/>
      <c r="B173" s="152"/>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6.5" customHeight="1">
      <c r="A174" s="151"/>
      <c r="B174" s="152"/>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6.5" customHeight="1">
      <c r="A175" s="151"/>
      <c r="B175" s="152"/>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6.5" customHeight="1">
      <c r="A176" s="151"/>
      <c r="B176" s="152"/>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6.5" customHeight="1">
      <c r="A177" s="151"/>
      <c r="B177" s="152"/>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6.5" customHeight="1">
      <c r="A178" s="151"/>
      <c r="B178" s="152"/>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6.5" customHeight="1">
      <c r="A179" s="151"/>
      <c r="B179" s="152"/>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6.5" customHeight="1">
      <c r="A180" s="151"/>
      <c r="B180" s="152"/>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6.5" customHeight="1">
      <c r="A181" s="151"/>
      <c r="B181" s="152"/>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6.5" customHeight="1">
      <c r="A182" s="151"/>
      <c r="B182" s="152"/>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6.5" customHeight="1">
      <c r="A183" s="151"/>
      <c r="B183" s="152"/>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6.5" customHeight="1">
      <c r="A184" s="151"/>
      <c r="B184" s="152"/>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6.5" customHeight="1">
      <c r="A185" s="151"/>
      <c r="B185" s="152"/>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6.5" customHeight="1">
      <c r="A186" s="151"/>
      <c r="B186" s="152"/>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6.5" customHeight="1">
      <c r="A187" s="151"/>
      <c r="B187" s="152"/>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6.5" customHeight="1">
      <c r="A188" s="151"/>
      <c r="B188" s="152"/>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6.5" customHeight="1">
      <c r="A189" s="151"/>
      <c r="B189" s="152"/>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6.5" customHeight="1">
      <c r="A190" s="151"/>
      <c r="B190" s="152"/>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6.5" customHeight="1">
      <c r="A191" s="151"/>
      <c r="B191" s="152"/>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6.5" customHeight="1">
      <c r="A192" s="151"/>
      <c r="B192" s="15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6.5" customHeight="1">
      <c r="A193" s="151"/>
      <c r="B193" s="152"/>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6.5" customHeight="1">
      <c r="A194" s="151"/>
      <c r="B194" s="152"/>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6.5" customHeight="1">
      <c r="A195" s="151"/>
      <c r="B195" s="152"/>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6.5" customHeight="1">
      <c r="A196" s="151"/>
      <c r="B196" s="152"/>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6.5" customHeight="1">
      <c r="A197" s="151"/>
      <c r="B197" s="152"/>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6.5" customHeight="1">
      <c r="A198" s="151"/>
      <c r="B198" s="152"/>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6.5" customHeight="1">
      <c r="A199" s="151"/>
      <c r="B199" s="152"/>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6.5" customHeight="1">
      <c r="A200" s="151"/>
      <c r="B200" s="152"/>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6.5" customHeight="1">
      <c r="A201" s="151"/>
      <c r="B201" s="152"/>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6.5" customHeight="1">
      <c r="A202" s="151"/>
      <c r="B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6.5" customHeight="1">
      <c r="A203" s="151"/>
      <c r="B203" s="152"/>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6.5" customHeight="1">
      <c r="A204" s="151"/>
      <c r="B204" s="152"/>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6.5" customHeight="1">
      <c r="A205" s="151"/>
      <c r="B205" s="152"/>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6.5" customHeight="1">
      <c r="A206" s="151"/>
      <c r="B206" s="152"/>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6.5" customHeight="1">
      <c r="A207" s="151"/>
      <c r="B207" s="152"/>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6.5" customHeight="1">
      <c r="A208" s="151"/>
      <c r="B208" s="152"/>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6.5" customHeight="1">
      <c r="A209" s="151"/>
      <c r="B209" s="152"/>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6.5" customHeight="1">
      <c r="A210" s="151"/>
      <c r="B210" s="152"/>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6.5" customHeight="1">
      <c r="A211" s="151"/>
      <c r="B211" s="152"/>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6.5" customHeight="1">
      <c r="A212" s="151"/>
      <c r="B212" s="152"/>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6.5" customHeight="1">
      <c r="A213" s="151"/>
      <c r="B213" s="152"/>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6.5" customHeight="1">
      <c r="A214" s="151"/>
      <c r="B214" s="152"/>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6.5" customHeight="1">
      <c r="A215" s="151"/>
      <c r="B215" s="152"/>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6.5" customHeight="1">
      <c r="A216" s="151"/>
      <c r="B216" s="152"/>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6.5" customHeight="1">
      <c r="A217" s="151"/>
      <c r="B217" s="152"/>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6.5" customHeight="1">
      <c r="A218" s="151"/>
      <c r="B218" s="152"/>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6.5" customHeight="1">
      <c r="A219" s="151"/>
      <c r="B219" s="152"/>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16.5" customHeight="1">
      <c r="A220" s="151"/>
      <c r="B220" s="152"/>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16.5" customHeight="1">
      <c r="A221" s="151"/>
      <c r="B221" s="152"/>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16.5" customHeight="1">
      <c r="A222" s="151"/>
      <c r="B222" s="152"/>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16.5" customHeight="1">
      <c r="A223" s="151"/>
      <c r="B223" s="152"/>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16.5" customHeight="1">
      <c r="A224" s="151"/>
      <c r="B224" s="152"/>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16.5" customHeight="1">
      <c r="A225" s="151"/>
      <c r="B225" s="152"/>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16.5" customHeight="1">
      <c r="A226" s="151"/>
      <c r="B226" s="152"/>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row>
    <row r="227" spans="1:28" ht="16.5" customHeight="1">
      <c r="A227" s="151"/>
      <c r="B227" s="152"/>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row>
    <row r="228" spans="1:28" ht="16.5" customHeight="1">
      <c r="A228" s="151"/>
      <c r="B228" s="152"/>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row>
    <row r="229" spans="1:28" ht="16.5" customHeight="1">
      <c r="A229" s="151"/>
      <c r="B229" s="152"/>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row>
    <row r="230" spans="1:28" ht="16.5" customHeight="1">
      <c r="A230" s="151"/>
      <c r="B230" s="152"/>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row>
    <row r="231" spans="1:28" ht="16.5" customHeight="1">
      <c r="A231" s="151"/>
      <c r="B231" s="152"/>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row>
    <row r="232" spans="1:28" ht="16.5" customHeight="1">
      <c r="A232" s="151"/>
      <c r="B232" s="152"/>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row>
    <row r="233" spans="1:28" ht="16.5" customHeight="1">
      <c r="A233" s="151"/>
      <c r="B233" s="152"/>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row>
    <row r="234" spans="1:28" ht="16.5" customHeight="1">
      <c r="A234" s="151"/>
      <c r="B234" s="152"/>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row>
    <row r="235" spans="1:28" ht="16.5" customHeight="1">
      <c r="A235" s="151"/>
      <c r="B235" s="152"/>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row>
    <row r="236" spans="1:28" ht="16.5" customHeight="1">
      <c r="A236" s="151"/>
      <c r="B236" s="152"/>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row>
    <row r="237" spans="1:28" ht="16.5" customHeight="1">
      <c r="A237" s="151"/>
      <c r="B237" s="152"/>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row>
    <row r="238" spans="1:28" ht="16.5" customHeight="1">
      <c r="A238" s="151"/>
      <c r="B238" s="152"/>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row>
    <row r="239" spans="1:28" ht="16.5" customHeight="1">
      <c r="A239" s="151"/>
      <c r="B239" s="152"/>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row>
    <row r="240" spans="1:28" ht="16.5" customHeight="1">
      <c r="A240" s="151"/>
      <c r="B240" s="152"/>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row>
    <row r="241" spans="1:28" ht="16.5" customHeight="1">
      <c r="A241" s="151"/>
      <c r="B241" s="152"/>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row>
    <row r="242" spans="1:28" ht="16.5" customHeight="1">
      <c r="A242" s="151"/>
      <c r="B242" s="152"/>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row>
    <row r="243" spans="1:28" ht="16.5" customHeight="1">
      <c r="A243" s="151"/>
      <c r="B243" s="152"/>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row>
    <row r="244" spans="1:28" ht="16.5" customHeight="1">
      <c r="A244" s="151"/>
      <c r="B244" s="152"/>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row>
    <row r="245" spans="1:28" ht="16.5" customHeight="1">
      <c r="A245" s="151"/>
      <c r="B245" s="152"/>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row>
    <row r="246" spans="1:28" ht="16.5" customHeight="1">
      <c r="A246" s="151"/>
      <c r="B246" s="152"/>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row>
    <row r="247" spans="1:28" ht="16.5" customHeight="1">
      <c r="A247" s="151"/>
      <c r="B247" s="152"/>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row>
    <row r="248" spans="1:28" ht="16.5" customHeight="1">
      <c r="A248" s="151"/>
      <c r="B248" s="152"/>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row>
    <row r="249" spans="1:28" ht="16.5" customHeight="1">
      <c r="A249" s="151"/>
      <c r="B249" s="152"/>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row>
    <row r="250" spans="1:28" ht="16.5" customHeight="1">
      <c r="A250" s="151"/>
      <c r="B250" s="152"/>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row>
    <row r="251" spans="1:28" ht="16.5" customHeight="1">
      <c r="A251" s="151"/>
      <c r="B251" s="152"/>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row>
    <row r="252" spans="1:28" ht="16.5" customHeight="1">
      <c r="A252" s="151"/>
      <c r="B252" s="152"/>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row>
    <row r="253" spans="1:28" ht="16.5" customHeight="1">
      <c r="A253" s="151"/>
      <c r="B253" s="152"/>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row>
    <row r="254" spans="1:28" ht="16.5" customHeight="1">
      <c r="A254" s="151"/>
      <c r="B254" s="152"/>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row>
    <row r="255" spans="1:28" ht="16.5" customHeight="1">
      <c r="A255" s="151"/>
      <c r="B255" s="152"/>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row>
    <row r="256" spans="1:28" ht="16.5" customHeight="1">
      <c r="A256" s="151"/>
      <c r="B256" s="152"/>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row>
    <row r="257" spans="1:28" ht="16.5" customHeight="1">
      <c r="A257" s="151"/>
      <c r="B257" s="152"/>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row>
    <row r="258" spans="1:28" ht="16.5" customHeight="1">
      <c r="A258" s="151"/>
      <c r="B258" s="152"/>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row>
    <row r="259" spans="1:28" ht="16.5" customHeight="1">
      <c r="A259" s="151"/>
      <c r="B259" s="152"/>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row>
    <row r="260" spans="1:28" ht="16.5" customHeight="1">
      <c r="A260" s="151"/>
      <c r="B260" s="152"/>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row>
    <row r="261" spans="1:28" ht="16.5" customHeight="1">
      <c r="A261" s="151"/>
      <c r="B261" s="152"/>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row>
    <row r="262" spans="1:28" ht="16.5" customHeight="1">
      <c r="A262" s="151"/>
      <c r="B262" s="152"/>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row>
    <row r="263" spans="1:28" ht="16.5" customHeight="1">
      <c r="A263" s="151"/>
      <c r="B263" s="152"/>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row>
    <row r="264" spans="1:28" ht="16.5" customHeight="1">
      <c r="A264" s="151"/>
      <c r="B264" s="152"/>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row>
    <row r="265" spans="1:28" ht="16.5" customHeight="1">
      <c r="A265" s="151"/>
      <c r="B265" s="152"/>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row>
    <row r="266" spans="1:28" ht="16.5" customHeight="1">
      <c r="A266" s="151"/>
      <c r="B266" s="152"/>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row>
    <row r="267" spans="1:28" ht="16.5" customHeight="1">
      <c r="A267" s="151"/>
      <c r="B267" s="152"/>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row>
    <row r="268" spans="1:28" ht="16.5" customHeight="1">
      <c r="A268" s="151"/>
      <c r="B268" s="152"/>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row>
    <row r="269" spans="1:28" ht="16.5" customHeight="1">
      <c r="A269" s="151"/>
      <c r="B269" s="152"/>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row>
    <row r="270" spans="1:28" ht="16.5" customHeight="1">
      <c r="A270" s="151"/>
      <c r="B270" s="152"/>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row>
    <row r="271" spans="1:28" ht="16.5" customHeight="1">
      <c r="A271" s="151"/>
      <c r="B271" s="152"/>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row>
    <row r="272" spans="1:28" ht="16.5" customHeight="1">
      <c r="A272" s="151"/>
      <c r="B272" s="152"/>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row>
    <row r="273" spans="1:28" ht="16.5" customHeight="1">
      <c r="A273" s="151"/>
      <c r="B273" s="152"/>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row>
    <row r="274" spans="1:28" ht="16.5" customHeight="1">
      <c r="A274" s="151"/>
      <c r="B274" s="152"/>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row>
    <row r="275" spans="1:28" ht="16.5" customHeight="1">
      <c r="A275" s="151"/>
      <c r="B275" s="152"/>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row>
    <row r="276" spans="1:28" ht="16.5" customHeight="1">
      <c r="A276" s="151"/>
      <c r="B276" s="152"/>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row>
    <row r="277" spans="1:28" ht="16.5" customHeight="1">
      <c r="A277" s="151"/>
      <c r="B277" s="152"/>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row>
    <row r="278" spans="1:28" ht="16.5" customHeight="1">
      <c r="A278" s="151"/>
      <c r="B278" s="152"/>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row>
    <row r="279" spans="1:28" ht="16.5" customHeight="1">
      <c r="A279" s="151"/>
      <c r="B279" s="152"/>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row>
    <row r="280" spans="1:28" ht="16.5" customHeight="1">
      <c r="A280" s="151"/>
      <c r="B280" s="152"/>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row>
    <row r="281" spans="1:28" ht="16.5" customHeight="1">
      <c r="A281" s="151"/>
      <c r="B281" s="152"/>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row>
    <row r="282" spans="1:28" ht="16.5" customHeight="1">
      <c r="A282" s="151"/>
      <c r="B282" s="152"/>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row>
    <row r="283" spans="1:28" ht="16.5" customHeight="1">
      <c r="A283" s="151"/>
      <c r="B283" s="152"/>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row>
    <row r="284" spans="1:28" ht="16.5" customHeight="1">
      <c r="A284" s="151"/>
      <c r="B284" s="152"/>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row>
    <row r="285" spans="1:28" ht="16.5" customHeight="1">
      <c r="A285" s="151"/>
      <c r="B285" s="152"/>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row>
    <row r="286" spans="1:28" ht="16.5" customHeight="1">
      <c r="A286" s="151"/>
      <c r="B286" s="152"/>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row>
    <row r="287" spans="1:28" ht="16.5" customHeight="1">
      <c r="A287" s="151"/>
      <c r="B287" s="152"/>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row>
    <row r="288" spans="1:28" ht="16.5" customHeight="1">
      <c r="A288" s="151"/>
      <c r="B288" s="152"/>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row>
    <row r="289" spans="1:28" ht="16.5" customHeight="1">
      <c r="A289" s="151"/>
      <c r="B289" s="152"/>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row>
    <row r="290" spans="1:28" ht="16.5" customHeight="1">
      <c r="A290" s="151"/>
      <c r="B290" s="152"/>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row>
    <row r="291" spans="1:28" ht="16.5" customHeight="1">
      <c r="A291" s="151"/>
      <c r="B291" s="152"/>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row>
    <row r="292" spans="1:28" ht="16.5" customHeight="1">
      <c r="A292" s="151"/>
      <c r="B292" s="152"/>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row>
    <row r="293" spans="1:28" ht="16.5" customHeight="1">
      <c r="A293" s="151"/>
      <c r="B293" s="152"/>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row>
    <row r="294" spans="1:28" ht="16.5" customHeight="1">
      <c r="A294" s="151"/>
      <c r="B294" s="152"/>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row>
    <row r="295" spans="1:28" ht="16.5" customHeight="1">
      <c r="A295" s="151"/>
      <c r="B295" s="152"/>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row>
    <row r="296" spans="1:28" ht="16.5" customHeight="1">
      <c r="A296" s="151"/>
      <c r="B296" s="152"/>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row>
    <row r="297" spans="1:28" ht="16.5" customHeight="1">
      <c r="A297" s="151"/>
      <c r="B297" s="152"/>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row>
    <row r="298" spans="1:28" ht="16.5" customHeight="1">
      <c r="A298" s="151"/>
      <c r="B298" s="152"/>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row>
    <row r="299" spans="1:28" ht="16.5" customHeight="1">
      <c r="A299" s="151"/>
      <c r="B299" s="152"/>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row>
    <row r="300" spans="1:28" ht="16.5" customHeight="1">
      <c r="A300" s="151"/>
      <c r="B300" s="152"/>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row>
    <row r="301" spans="1:28" ht="16.5" customHeight="1">
      <c r="A301" s="151"/>
      <c r="B301" s="152"/>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row>
    <row r="302" spans="1:28" ht="16.5" customHeight="1">
      <c r="A302" s="151"/>
      <c r="B302" s="152"/>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row>
    <row r="303" spans="1:28" ht="16.5" customHeight="1">
      <c r="A303" s="151"/>
      <c r="B303" s="152"/>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row>
    <row r="304" spans="1:28" ht="16.5" customHeight="1">
      <c r="A304" s="151"/>
      <c r="B304" s="152"/>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row>
    <row r="305" spans="1:28" ht="16.5" customHeight="1">
      <c r="A305" s="151"/>
      <c r="B305" s="152"/>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row>
    <row r="306" spans="1:28" ht="16.5" customHeight="1">
      <c r="A306" s="151"/>
      <c r="B306" s="152"/>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row>
    <row r="307" spans="1:28" ht="16.5" customHeight="1">
      <c r="A307" s="151"/>
      <c r="B307" s="152"/>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row>
    <row r="308" spans="1:28" ht="16.5" customHeight="1">
      <c r="A308" s="151"/>
      <c r="B308" s="152"/>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row>
    <row r="309" spans="1:28" ht="16.5" customHeight="1">
      <c r="A309" s="151"/>
      <c r="B309" s="152"/>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row>
    <row r="310" spans="1:28" ht="16.5" customHeight="1">
      <c r="A310" s="151"/>
      <c r="B310" s="152"/>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row>
    <row r="311" spans="1:28" ht="16.5" customHeight="1">
      <c r="A311" s="151"/>
      <c r="B311" s="152"/>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row>
    <row r="312" spans="1:28" ht="16.5" customHeight="1">
      <c r="A312" s="151"/>
      <c r="B312" s="152"/>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row>
    <row r="313" spans="1:28" ht="16.5" customHeight="1">
      <c r="A313" s="151"/>
      <c r="B313" s="152"/>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row>
    <row r="314" spans="1:28" ht="16.5" customHeight="1">
      <c r="A314" s="151"/>
      <c r="B314" s="152"/>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row>
    <row r="315" spans="1:28" ht="16.5" customHeight="1">
      <c r="A315" s="151"/>
      <c r="B315" s="152"/>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row>
    <row r="316" spans="1:28" ht="16.5" customHeight="1">
      <c r="A316" s="151"/>
      <c r="B316" s="152"/>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row>
    <row r="317" spans="1:28" ht="16.5" customHeight="1">
      <c r="A317" s="151"/>
      <c r="B317" s="152"/>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row>
    <row r="318" spans="1:28" ht="16.5" customHeight="1">
      <c r="A318" s="151"/>
      <c r="B318" s="152"/>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row>
    <row r="319" spans="1:28" ht="16.5" customHeight="1">
      <c r="A319" s="151"/>
      <c r="B319" s="152"/>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row>
    <row r="320" spans="1:28" ht="16.5" customHeight="1">
      <c r="A320" s="151"/>
      <c r="B320" s="152"/>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row>
    <row r="321" spans="1:28" ht="16.5" customHeight="1">
      <c r="A321" s="151"/>
      <c r="B321" s="152"/>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row>
    <row r="322" spans="1:28" ht="16.5" customHeight="1">
      <c r="A322" s="151"/>
      <c r="B322" s="152"/>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row>
    <row r="323" spans="1:28" ht="16.5" customHeight="1">
      <c r="A323" s="151"/>
      <c r="B323" s="152"/>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row>
    <row r="324" spans="1:28" ht="16.5" customHeight="1">
      <c r="A324" s="151"/>
      <c r="B324" s="152"/>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row>
    <row r="325" spans="1:28" ht="16.5" customHeight="1">
      <c r="A325" s="151"/>
      <c r="B325" s="152"/>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row>
    <row r="326" spans="1:28" ht="16.5" customHeight="1">
      <c r="A326" s="151"/>
      <c r="B326" s="152"/>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row>
    <row r="327" spans="1:28" ht="16.5" customHeight="1">
      <c r="A327" s="151"/>
      <c r="B327" s="152"/>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row>
    <row r="328" spans="1:28" ht="16.5" customHeight="1">
      <c r="A328" s="151"/>
      <c r="B328" s="152"/>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row>
    <row r="329" spans="1:28" ht="16.5" customHeight="1">
      <c r="A329" s="151"/>
      <c r="B329" s="152"/>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row>
    <row r="330" spans="1:28" ht="16.5" customHeight="1">
      <c r="A330" s="151"/>
      <c r="B330" s="152"/>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row>
    <row r="331" spans="1:28" ht="16.5" customHeight="1">
      <c r="A331" s="151"/>
      <c r="B331" s="152"/>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row>
    <row r="332" spans="1:28" ht="16.5" customHeight="1">
      <c r="A332" s="151"/>
      <c r="B332" s="152"/>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row>
    <row r="333" spans="1:28" ht="16.5" customHeight="1">
      <c r="A333" s="151"/>
      <c r="B333" s="152"/>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row>
    <row r="334" spans="1:28" ht="16.5" customHeight="1">
      <c r="A334" s="151"/>
      <c r="B334" s="152"/>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row>
    <row r="335" spans="1:28" ht="16.5" customHeight="1">
      <c r="A335" s="151"/>
      <c r="B335" s="152"/>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row>
    <row r="336" spans="1:28" ht="16.5" customHeight="1">
      <c r="A336" s="151"/>
      <c r="B336" s="152"/>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row>
    <row r="337" spans="1:28" ht="16.5" customHeight="1">
      <c r="A337" s="151"/>
      <c r="B337" s="152"/>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row>
    <row r="338" spans="1:28" ht="16.5" customHeight="1">
      <c r="A338" s="151"/>
      <c r="B338" s="152"/>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row>
    <row r="339" spans="1:28" ht="16.5" customHeight="1">
      <c r="A339" s="151"/>
      <c r="B339" s="152"/>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row>
    <row r="340" spans="1:28" ht="16.5" customHeight="1">
      <c r="A340" s="151"/>
      <c r="B340" s="152"/>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row>
    <row r="341" spans="1:28" ht="16.5" customHeight="1">
      <c r="A341" s="151"/>
      <c r="B341" s="152"/>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row>
    <row r="342" spans="1:28" ht="16.5" customHeight="1">
      <c r="A342" s="151"/>
      <c r="B342" s="152"/>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row>
    <row r="343" spans="1:28" ht="16.5" customHeight="1">
      <c r="A343" s="151"/>
      <c r="B343" s="152"/>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row>
    <row r="344" spans="1:28" ht="16.5" customHeight="1">
      <c r="A344" s="151"/>
      <c r="B344" s="152"/>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row>
    <row r="345" spans="1:28" ht="16.5" customHeight="1">
      <c r="A345" s="151"/>
      <c r="B345" s="152"/>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row>
    <row r="346" spans="1:28" ht="16.5" customHeight="1">
      <c r="A346" s="151"/>
      <c r="B346" s="152"/>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row>
    <row r="347" spans="1:28" ht="16.5" customHeight="1">
      <c r="A347" s="151"/>
      <c r="B347" s="152"/>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row>
    <row r="348" spans="1:28" ht="16.5" customHeight="1">
      <c r="A348" s="151"/>
      <c r="B348" s="152"/>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row>
    <row r="349" spans="1:28" ht="16.5" customHeight="1">
      <c r="A349" s="151"/>
      <c r="B349" s="152"/>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row>
    <row r="350" spans="1:28" ht="16.5" customHeight="1">
      <c r="A350" s="151"/>
      <c r="B350" s="152"/>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row>
    <row r="351" spans="1:28" ht="16.5" customHeight="1">
      <c r="A351" s="151"/>
      <c r="B351" s="152"/>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row>
    <row r="352" spans="1:28" ht="16.5" customHeight="1">
      <c r="A352" s="151"/>
      <c r="B352" s="152"/>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row>
    <row r="353" spans="1:28" ht="16.5" customHeight="1">
      <c r="A353" s="151"/>
      <c r="B353" s="152"/>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row>
    <row r="354" spans="1:28" ht="16.5" customHeight="1">
      <c r="A354" s="151"/>
      <c r="B354" s="152"/>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row>
    <row r="355" spans="1:28" ht="16.5" customHeight="1">
      <c r="A355" s="151"/>
      <c r="B355" s="152"/>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row>
    <row r="356" spans="1:28" ht="16.5" customHeight="1">
      <c r="A356" s="151"/>
      <c r="B356" s="152"/>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row>
    <row r="357" spans="1:28" ht="16.5" customHeight="1">
      <c r="A357" s="151"/>
      <c r="B357" s="152"/>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row>
    <row r="358" spans="1:28" ht="16.5" customHeight="1">
      <c r="A358" s="151"/>
      <c r="B358" s="152"/>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row>
    <row r="359" spans="1:28" ht="16.5" customHeight="1">
      <c r="A359" s="151"/>
      <c r="B359" s="152"/>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row>
    <row r="360" spans="1:28" ht="16.5" customHeight="1">
      <c r="A360" s="151"/>
      <c r="B360" s="152"/>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row>
    <row r="361" spans="1:28" ht="16.5" customHeight="1">
      <c r="A361" s="151"/>
      <c r="B361" s="152"/>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row>
    <row r="362" spans="1:28" ht="16.5" customHeight="1">
      <c r="A362" s="151"/>
      <c r="B362" s="152"/>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row>
    <row r="363" spans="1:28" ht="16.5" customHeight="1">
      <c r="A363" s="151"/>
      <c r="B363" s="152"/>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row>
    <row r="364" spans="1:28" ht="16.5" customHeight="1">
      <c r="A364" s="151"/>
      <c r="B364" s="152"/>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row>
    <row r="365" spans="1:28" ht="16.5" customHeight="1">
      <c r="A365" s="151"/>
      <c r="B365" s="152"/>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row>
    <row r="366" spans="1:28" ht="16.5" customHeight="1">
      <c r="A366" s="151"/>
      <c r="B366" s="152"/>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row>
    <row r="367" spans="1:28" ht="16.5" customHeight="1">
      <c r="A367" s="151"/>
      <c r="B367" s="152"/>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row>
    <row r="368" spans="1:28" ht="16.5" customHeight="1">
      <c r="A368" s="151"/>
      <c r="B368" s="152"/>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row>
    <row r="369" spans="1:28" ht="16.5" customHeight="1">
      <c r="A369" s="151"/>
      <c r="B369" s="152"/>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row>
    <row r="370" spans="1:28" ht="16.5" customHeight="1">
      <c r="A370" s="151"/>
      <c r="B370" s="152"/>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row>
    <row r="371" spans="1:28" ht="16.5" customHeight="1">
      <c r="A371" s="151"/>
      <c r="B371" s="152"/>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row>
    <row r="372" spans="1:28" ht="16.5" customHeight="1">
      <c r="A372" s="151"/>
      <c r="B372" s="152"/>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row>
    <row r="373" spans="1:28" ht="16.5" customHeight="1">
      <c r="A373" s="151"/>
      <c r="B373" s="152"/>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row>
    <row r="374" spans="1:28" ht="16.5" customHeight="1">
      <c r="A374" s="151"/>
      <c r="B374" s="152"/>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row>
    <row r="375" spans="1:28" ht="16.5" customHeight="1">
      <c r="A375" s="151"/>
      <c r="B375" s="152"/>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row>
    <row r="376" spans="1:28" ht="16.5" customHeight="1">
      <c r="A376" s="151"/>
      <c r="B376" s="152"/>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row>
    <row r="377" spans="1:28" ht="16.5" customHeight="1">
      <c r="A377" s="151"/>
      <c r="B377" s="152"/>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row>
    <row r="378" spans="1:28" ht="16.5" customHeight="1">
      <c r="A378" s="151"/>
      <c r="B378" s="152"/>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row>
    <row r="379" spans="1:28" ht="16.5" customHeight="1">
      <c r="A379" s="151"/>
      <c r="B379" s="152"/>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row>
    <row r="380" spans="1:28" ht="16.5" customHeight="1">
      <c r="A380" s="151"/>
      <c r="B380" s="152"/>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row>
    <row r="381" spans="1:28" ht="16.5" customHeight="1">
      <c r="A381" s="151"/>
      <c r="B381" s="152"/>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row>
    <row r="382" spans="1:28" ht="16.5" customHeight="1">
      <c r="A382" s="151"/>
      <c r="B382" s="152"/>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row>
    <row r="383" spans="1:28" ht="16.5" customHeight="1">
      <c r="A383" s="151"/>
      <c r="B383" s="152"/>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row>
    <row r="384" spans="1:28" ht="16.5" customHeight="1">
      <c r="A384" s="151"/>
      <c r="B384" s="152"/>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row>
    <row r="385" spans="1:28" ht="16.5" customHeight="1">
      <c r="A385" s="151"/>
      <c r="B385" s="152"/>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row>
    <row r="386" spans="1:28" ht="16.5" customHeight="1">
      <c r="A386" s="151"/>
      <c r="B386" s="152"/>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row>
    <row r="387" spans="1:28" ht="16.5" customHeight="1">
      <c r="A387" s="151"/>
      <c r="B387" s="152"/>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row>
    <row r="388" spans="1:28" ht="16.5" customHeight="1">
      <c r="A388" s="151"/>
      <c r="B388" s="152"/>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row>
    <row r="389" spans="1:28" ht="16.5" customHeight="1">
      <c r="A389" s="151"/>
      <c r="B389" s="152"/>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row>
    <row r="390" spans="1:28" ht="16.5" customHeight="1">
      <c r="A390" s="151"/>
      <c r="B390" s="152"/>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row>
    <row r="391" spans="1:28" ht="16.5" customHeight="1">
      <c r="A391" s="151"/>
      <c r="B391" s="152"/>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row>
    <row r="392" spans="1:28" ht="16.5" customHeight="1">
      <c r="A392" s="151"/>
      <c r="B392" s="152"/>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row>
    <row r="393" spans="1:28" ht="16.5" customHeight="1">
      <c r="A393" s="151"/>
      <c r="B393" s="152"/>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row>
    <row r="394" spans="1:28" ht="16.5" customHeight="1">
      <c r="A394" s="151"/>
      <c r="B394" s="152"/>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row>
    <row r="395" spans="1:28" ht="16.5" customHeight="1">
      <c r="A395" s="151"/>
      <c r="B395" s="152"/>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row>
    <row r="396" spans="1:28" ht="16.5" customHeight="1">
      <c r="A396" s="151"/>
      <c r="B396" s="152"/>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row>
    <row r="397" spans="1:28" ht="16.5" customHeight="1">
      <c r="A397" s="151"/>
      <c r="B397" s="152"/>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row>
    <row r="398" spans="1:28" ht="16.5" customHeight="1">
      <c r="A398" s="151"/>
      <c r="B398" s="152"/>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row>
    <row r="399" spans="1:28" ht="16.5" customHeight="1">
      <c r="A399" s="151"/>
      <c r="B399" s="152"/>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row>
    <row r="400" spans="1:28" ht="16.5" customHeight="1">
      <c r="A400" s="151"/>
      <c r="B400" s="152"/>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row>
    <row r="401" spans="1:28" ht="16.5" customHeight="1">
      <c r="A401" s="151"/>
      <c r="B401" s="152"/>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row>
    <row r="402" spans="1:28" ht="16.5" customHeight="1">
      <c r="A402" s="151"/>
      <c r="B402" s="152"/>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row>
    <row r="403" spans="1:28" ht="16.5" customHeight="1">
      <c r="A403" s="151"/>
      <c r="B403" s="152"/>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row>
    <row r="404" spans="1:28" ht="16.5" customHeight="1">
      <c r="A404" s="151"/>
      <c r="B404" s="152"/>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row>
    <row r="405" spans="1:28" ht="16.5" customHeight="1">
      <c r="A405" s="151"/>
      <c r="B405" s="152"/>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row>
    <row r="406" spans="1:28" ht="16.5" customHeight="1">
      <c r="A406" s="151"/>
      <c r="B406" s="152"/>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row>
    <row r="407" spans="1:28" ht="16.5" customHeight="1">
      <c r="A407" s="151"/>
      <c r="B407" s="152"/>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row>
    <row r="408" spans="1:28" ht="16.5" customHeight="1">
      <c r="A408" s="151"/>
      <c r="B408" s="152"/>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row>
    <row r="409" spans="1:28" ht="16.5" customHeight="1">
      <c r="A409" s="151"/>
      <c r="B409" s="152"/>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row>
    <row r="410" spans="1:28" ht="16.5" customHeight="1">
      <c r="A410" s="151"/>
      <c r="B410" s="152"/>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row>
    <row r="411" spans="1:28" ht="16.5" customHeight="1">
      <c r="A411" s="151"/>
      <c r="B411" s="152"/>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row>
    <row r="412" spans="1:28" ht="16.5" customHeight="1">
      <c r="A412" s="151"/>
      <c r="B412" s="152"/>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row>
    <row r="413" spans="1:28" ht="16.5" customHeight="1">
      <c r="A413" s="151"/>
      <c r="B413" s="152"/>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row>
    <row r="414" spans="1:28" ht="16.5" customHeight="1">
      <c r="A414" s="151"/>
      <c r="B414" s="152"/>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row>
    <row r="415" spans="1:28" ht="16.5" customHeight="1">
      <c r="A415" s="151"/>
      <c r="B415" s="152"/>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row>
    <row r="416" spans="1:28" ht="16.5" customHeight="1">
      <c r="A416" s="151"/>
      <c r="B416" s="152"/>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row>
    <row r="417" spans="1:28" ht="16.5" customHeight="1">
      <c r="A417" s="151"/>
      <c r="B417" s="152"/>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row>
    <row r="418" spans="1:28" ht="16.5" customHeight="1">
      <c r="A418" s="151"/>
      <c r="B418" s="152"/>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row>
    <row r="419" spans="1:28" ht="16.5" customHeight="1">
      <c r="A419" s="151"/>
      <c r="B419" s="152"/>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row>
    <row r="420" spans="1:28" ht="16.5" customHeight="1">
      <c r="A420" s="151"/>
      <c r="B420" s="152"/>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row>
    <row r="421" spans="1:28" ht="16.5" customHeight="1">
      <c r="A421" s="151"/>
      <c r="B421" s="152"/>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row>
    <row r="422" spans="1:28" ht="16.5" customHeight="1">
      <c r="A422" s="151"/>
      <c r="B422" s="152"/>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row>
    <row r="423" spans="1:28" ht="16.5" customHeight="1">
      <c r="A423" s="151"/>
      <c r="B423" s="152"/>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row>
    <row r="424" spans="1:28" ht="16.5" customHeight="1">
      <c r="A424" s="151"/>
      <c r="B424" s="152"/>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row>
    <row r="425" spans="1:28" ht="16.5" customHeight="1">
      <c r="A425" s="151"/>
      <c r="B425" s="152"/>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row>
    <row r="426" spans="1:28" ht="16.5" customHeight="1">
      <c r="A426" s="151"/>
      <c r="B426" s="152"/>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row>
    <row r="427" spans="1:28" ht="16.5" customHeight="1">
      <c r="A427" s="151"/>
      <c r="B427" s="152"/>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row>
    <row r="428" spans="1:28" ht="16.5" customHeight="1">
      <c r="A428" s="151"/>
      <c r="B428" s="152"/>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row>
    <row r="429" spans="1:28" ht="16.5" customHeight="1">
      <c r="A429" s="151"/>
      <c r="B429" s="152"/>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row>
    <row r="430" spans="1:28" ht="16.5" customHeight="1">
      <c r="A430" s="151"/>
      <c r="B430" s="152"/>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row>
    <row r="431" spans="1:28" ht="16.5" customHeight="1">
      <c r="A431" s="151"/>
      <c r="B431" s="152"/>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row>
    <row r="432" spans="1:28" ht="16.5" customHeight="1">
      <c r="A432" s="151"/>
      <c r="B432" s="152"/>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row>
    <row r="433" spans="1:28" ht="16.5" customHeight="1">
      <c r="A433" s="151"/>
      <c r="B433" s="152"/>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row>
    <row r="434" spans="1:28" ht="16.5" customHeight="1">
      <c r="A434" s="151"/>
      <c r="B434" s="152"/>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row>
    <row r="435" spans="1:28" ht="16.5" customHeight="1">
      <c r="A435" s="151"/>
      <c r="B435" s="152"/>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row>
    <row r="436" spans="1:28" ht="16.5" customHeight="1">
      <c r="A436" s="151"/>
      <c r="B436" s="152"/>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row>
    <row r="437" spans="1:28" ht="16.5" customHeight="1">
      <c r="A437" s="151"/>
      <c r="B437" s="152"/>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row>
    <row r="438" spans="1:28" ht="16.5" customHeight="1">
      <c r="A438" s="151"/>
      <c r="B438" s="152"/>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row>
    <row r="439" spans="1:28" ht="16.5" customHeight="1">
      <c r="A439" s="151"/>
      <c r="B439" s="152"/>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row>
    <row r="440" spans="1:28" ht="16.5" customHeight="1">
      <c r="A440" s="151"/>
      <c r="B440" s="152"/>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row>
    <row r="441" spans="1:28" ht="16.5" customHeight="1">
      <c r="A441" s="151"/>
      <c r="B441" s="152"/>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row>
    <row r="442" spans="1:28" ht="16.5" customHeight="1">
      <c r="A442" s="151"/>
      <c r="B442" s="152"/>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row>
    <row r="443" spans="1:28" ht="16.5" customHeight="1">
      <c r="A443" s="151"/>
      <c r="B443" s="152"/>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row>
    <row r="444" spans="1:28" ht="16.5" customHeight="1">
      <c r="A444" s="151"/>
      <c r="B444" s="152"/>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row>
    <row r="445" spans="1:28" ht="16.5" customHeight="1">
      <c r="A445" s="151"/>
      <c r="B445" s="152"/>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row>
    <row r="446" spans="1:28" ht="16.5" customHeight="1">
      <c r="A446" s="151"/>
      <c r="B446" s="152"/>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row>
    <row r="447" spans="1:28" ht="16.5" customHeight="1">
      <c r="A447" s="151"/>
      <c r="B447" s="152"/>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row>
    <row r="448" spans="1:28" ht="16.5" customHeight="1">
      <c r="A448" s="151"/>
      <c r="B448" s="152"/>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row>
    <row r="449" spans="1:28" ht="16.5" customHeight="1">
      <c r="A449" s="151"/>
      <c r="B449" s="152"/>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row>
    <row r="450" spans="1:28" ht="16.5" customHeight="1">
      <c r="A450" s="151"/>
      <c r="B450" s="152"/>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row>
    <row r="451" spans="1:28" ht="16.5" customHeight="1">
      <c r="A451" s="151"/>
      <c r="B451" s="152"/>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row>
    <row r="452" spans="1:28" ht="16.5" customHeight="1">
      <c r="A452" s="151"/>
      <c r="B452" s="152"/>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row>
    <row r="453" spans="1:28" ht="16.5" customHeight="1">
      <c r="A453" s="151"/>
      <c r="B453" s="152"/>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row>
    <row r="454" spans="1:28" ht="16.5" customHeight="1">
      <c r="A454" s="151"/>
      <c r="B454" s="152"/>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row>
    <row r="455" spans="1:28" ht="16.5" customHeight="1">
      <c r="A455" s="151"/>
      <c r="B455" s="152"/>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row>
    <row r="456" spans="1:28" ht="16.5" customHeight="1">
      <c r="A456" s="151"/>
      <c r="B456" s="152"/>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row>
    <row r="457" spans="1:28" ht="16.5" customHeight="1">
      <c r="A457" s="151"/>
      <c r="B457" s="152"/>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row>
    <row r="458" spans="1:28" ht="16.5" customHeight="1">
      <c r="A458" s="151"/>
      <c r="B458" s="152"/>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row>
    <row r="459" spans="1:28" ht="16.5" customHeight="1">
      <c r="A459" s="151"/>
      <c r="B459" s="152"/>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row>
    <row r="460" spans="1:28" ht="16.5" customHeight="1">
      <c r="A460" s="151"/>
      <c r="B460" s="152"/>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row>
    <row r="461" spans="1:28" ht="16.5" customHeight="1">
      <c r="A461" s="151"/>
      <c r="B461" s="152"/>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row>
    <row r="462" spans="1:28" ht="16.5" customHeight="1">
      <c r="A462" s="151"/>
      <c r="B462" s="152"/>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row>
    <row r="463" spans="1:28" ht="16.5" customHeight="1">
      <c r="A463" s="151"/>
      <c r="B463" s="152"/>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row>
    <row r="464" spans="1:28" ht="16.5" customHeight="1">
      <c r="A464" s="151"/>
      <c r="B464" s="152"/>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row>
    <row r="465" spans="1:28" ht="16.5" customHeight="1">
      <c r="A465" s="151"/>
      <c r="B465" s="152"/>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row>
    <row r="466" spans="1:28" ht="16.5" customHeight="1">
      <c r="A466" s="151"/>
      <c r="B466" s="152"/>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row>
    <row r="467" spans="1:28" ht="16.5" customHeight="1">
      <c r="A467" s="151"/>
      <c r="B467" s="152"/>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row>
    <row r="468" spans="1:28" ht="16.5" customHeight="1">
      <c r="A468" s="151"/>
      <c r="B468" s="152"/>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row>
    <row r="469" spans="1:28" ht="16.5" customHeight="1">
      <c r="A469" s="151"/>
      <c r="B469" s="152"/>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row>
    <row r="470" spans="1:28" ht="16.5" customHeight="1">
      <c r="A470" s="151"/>
      <c r="B470" s="152"/>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row>
    <row r="471" spans="1:28" ht="16.5" customHeight="1">
      <c r="A471" s="151"/>
      <c r="B471" s="152"/>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row>
    <row r="472" spans="1:28" ht="16.5" customHeight="1">
      <c r="A472" s="151"/>
      <c r="B472" s="152"/>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row>
    <row r="473" spans="1:28" ht="16.5" customHeight="1">
      <c r="A473" s="151"/>
      <c r="B473" s="152"/>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row>
    <row r="474" spans="1:28" ht="16.5" customHeight="1">
      <c r="A474" s="151"/>
      <c r="B474" s="152"/>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row>
    <row r="475" spans="1:28" ht="16.5" customHeight="1">
      <c r="A475" s="151"/>
      <c r="B475" s="152"/>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row>
    <row r="476" spans="1:28" ht="16.5" customHeight="1">
      <c r="A476" s="151"/>
      <c r="B476" s="152"/>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row>
    <row r="477" spans="1:28" ht="16.5" customHeight="1">
      <c r="A477" s="151"/>
      <c r="B477" s="152"/>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row>
    <row r="478" spans="1:28" ht="16.5" customHeight="1">
      <c r="A478" s="151"/>
      <c r="B478" s="152"/>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row>
    <row r="479" spans="1:28" ht="16.5" customHeight="1">
      <c r="A479" s="151"/>
      <c r="B479" s="152"/>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row>
    <row r="480" spans="1:28" ht="16.5" customHeight="1">
      <c r="A480" s="151"/>
      <c r="B480" s="152"/>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row>
    <row r="481" spans="1:28" ht="16.5" customHeight="1">
      <c r="A481" s="151"/>
      <c r="B481" s="152"/>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row>
    <row r="482" spans="1:28" ht="16.5" customHeight="1">
      <c r="A482" s="151"/>
      <c r="B482" s="152"/>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row>
    <row r="483" spans="1:28" ht="16.5" customHeight="1">
      <c r="A483" s="151"/>
      <c r="B483" s="152"/>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row>
    <row r="484" spans="1:28" ht="16.5" customHeight="1">
      <c r="A484" s="151"/>
      <c r="B484" s="152"/>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row>
    <row r="485" spans="1:28" ht="16.5" customHeight="1">
      <c r="A485" s="151"/>
      <c r="B485" s="152"/>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row>
    <row r="486" spans="1:28" ht="16.5" customHeight="1">
      <c r="A486" s="151"/>
      <c r="B486" s="152"/>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row>
    <row r="487" spans="1:28" ht="16.5" customHeight="1">
      <c r="A487" s="151"/>
      <c r="B487" s="152"/>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row>
    <row r="488" spans="1:28" ht="16.5" customHeight="1">
      <c r="A488" s="151"/>
      <c r="B488" s="152"/>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row>
    <row r="489" spans="1:28" ht="16.5" customHeight="1">
      <c r="A489" s="151"/>
      <c r="B489" s="152"/>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row>
    <row r="490" spans="1:28" ht="16.5" customHeight="1">
      <c r="A490" s="151"/>
      <c r="B490" s="152"/>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row>
    <row r="491" spans="1:28" ht="16.5" customHeight="1">
      <c r="A491" s="151"/>
      <c r="B491" s="152"/>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row>
    <row r="492" spans="1:28" ht="16.5" customHeight="1">
      <c r="A492" s="151"/>
      <c r="B492" s="152"/>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row>
    <row r="493" spans="1:28" ht="16.5" customHeight="1">
      <c r="A493" s="151"/>
      <c r="B493" s="152"/>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row>
    <row r="494" spans="1:28" ht="16.5" customHeight="1">
      <c r="A494" s="151"/>
      <c r="B494" s="152"/>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row>
    <row r="495" spans="1:28" ht="16.5" customHeight="1">
      <c r="A495" s="151"/>
      <c r="B495" s="152"/>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row>
    <row r="496" spans="1:28" ht="16.5" customHeight="1">
      <c r="A496" s="151"/>
      <c r="B496" s="152"/>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row>
    <row r="497" spans="1:28" ht="16.5" customHeight="1">
      <c r="A497" s="151"/>
      <c r="B497" s="152"/>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row>
    <row r="498" spans="1:28" ht="16.5" customHeight="1">
      <c r="A498" s="151"/>
      <c r="B498" s="152"/>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row>
    <row r="499" spans="1:28" ht="16.5" customHeight="1">
      <c r="A499" s="151"/>
      <c r="B499" s="152"/>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row>
    <row r="500" spans="1:28" ht="16.5" customHeight="1">
      <c r="A500" s="151"/>
      <c r="B500" s="152"/>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row>
    <row r="501" spans="1:28" ht="16.5" customHeight="1">
      <c r="A501" s="151"/>
      <c r="B501" s="152"/>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row>
    <row r="502" spans="1:28" ht="16.5" customHeight="1">
      <c r="A502" s="151"/>
      <c r="B502" s="152"/>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row>
    <row r="503" spans="1:28" ht="16.5" customHeight="1">
      <c r="A503" s="151"/>
      <c r="B503" s="152"/>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row>
    <row r="504" spans="1:28" ht="16.5" customHeight="1">
      <c r="A504" s="151"/>
      <c r="B504" s="152"/>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row>
    <row r="505" spans="1:28" ht="16.5" customHeight="1">
      <c r="A505" s="151"/>
      <c r="B505" s="152"/>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row>
    <row r="506" spans="1:28" ht="16.5" customHeight="1">
      <c r="A506" s="151"/>
      <c r="B506" s="152"/>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row>
    <row r="507" spans="1:28" ht="16.5" customHeight="1">
      <c r="A507" s="151"/>
      <c r="B507" s="152"/>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row>
    <row r="508" spans="1:28" ht="16.5" customHeight="1">
      <c r="A508" s="151"/>
      <c r="B508" s="152"/>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row>
    <row r="509" spans="1:28" ht="16.5" customHeight="1">
      <c r="A509" s="151"/>
      <c r="B509" s="152"/>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row>
    <row r="510" spans="1:28" ht="16.5" customHeight="1">
      <c r="A510" s="151"/>
      <c r="B510" s="152"/>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row>
    <row r="511" spans="1:28" ht="16.5" customHeight="1">
      <c r="A511" s="151"/>
      <c r="B511" s="152"/>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row>
    <row r="512" spans="1:28" ht="16.5" customHeight="1">
      <c r="A512" s="151"/>
      <c r="B512" s="152"/>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row>
    <row r="513" spans="1:28" ht="16.5" customHeight="1">
      <c r="A513" s="151"/>
      <c r="B513" s="152"/>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row>
    <row r="514" spans="1:28" ht="16.5" customHeight="1">
      <c r="A514" s="151"/>
      <c r="B514" s="152"/>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row>
    <row r="515" spans="1:28" ht="16.5" customHeight="1">
      <c r="A515" s="151"/>
      <c r="B515" s="152"/>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row>
    <row r="516" spans="1:28" ht="16.5" customHeight="1">
      <c r="A516" s="151"/>
      <c r="B516" s="152"/>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row>
    <row r="517" spans="1:28" ht="16.5" customHeight="1">
      <c r="A517" s="151"/>
      <c r="B517" s="152"/>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row>
    <row r="518" spans="1:28" ht="16.5" customHeight="1">
      <c r="A518" s="151"/>
      <c r="B518" s="152"/>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row>
    <row r="519" spans="1:28" ht="16.5" customHeight="1">
      <c r="A519" s="151"/>
      <c r="B519" s="152"/>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row>
    <row r="520" spans="1:28" ht="16.5" customHeight="1">
      <c r="A520" s="151"/>
      <c r="B520" s="152"/>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row>
    <row r="521" spans="1:28" ht="16.5" customHeight="1">
      <c r="A521" s="151"/>
      <c r="B521" s="152"/>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row>
    <row r="522" spans="1:28" ht="16.5" customHeight="1">
      <c r="A522" s="151"/>
      <c r="B522" s="152"/>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row>
    <row r="523" spans="1:28" ht="16.5" customHeight="1">
      <c r="A523" s="151"/>
      <c r="B523" s="152"/>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row>
    <row r="524" spans="1:28" ht="16.5" customHeight="1">
      <c r="A524" s="151"/>
      <c r="B524" s="152"/>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row>
    <row r="525" spans="1:28" ht="16.5" customHeight="1">
      <c r="A525" s="151"/>
      <c r="B525" s="152"/>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row>
    <row r="526" spans="1:28" ht="16.5" customHeight="1">
      <c r="A526" s="151"/>
      <c r="B526" s="152"/>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row>
    <row r="527" spans="1:28" ht="16.5" customHeight="1">
      <c r="A527" s="151"/>
      <c r="B527" s="152"/>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row>
    <row r="528" spans="1:28" ht="16.5" customHeight="1">
      <c r="A528" s="151"/>
      <c r="B528" s="152"/>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row>
    <row r="529" spans="1:28" ht="16.5" customHeight="1">
      <c r="A529" s="151"/>
      <c r="B529" s="152"/>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row>
    <row r="530" spans="1:28" ht="16.5" customHeight="1">
      <c r="A530" s="151"/>
      <c r="B530" s="152"/>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row>
    <row r="531" spans="1:28" ht="16.5" customHeight="1">
      <c r="A531" s="151"/>
      <c r="B531" s="152"/>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row>
    <row r="532" spans="1:28" ht="16.5" customHeight="1">
      <c r="A532" s="151"/>
      <c r="B532" s="152"/>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row>
    <row r="533" spans="1:28" ht="16.5" customHeight="1">
      <c r="A533" s="151"/>
      <c r="B533" s="152"/>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row>
    <row r="534" spans="1:28" ht="16.5" customHeight="1">
      <c r="A534" s="151"/>
      <c r="B534" s="152"/>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row>
    <row r="535" spans="1:28" ht="16.5" customHeight="1">
      <c r="A535" s="151"/>
      <c r="B535" s="152"/>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row>
    <row r="536" spans="1:28" ht="16.5" customHeight="1">
      <c r="A536" s="151"/>
      <c r="B536" s="152"/>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row>
    <row r="537" spans="1:28" ht="16.5" customHeight="1">
      <c r="A537" s="151"/>
      <c r="B537" s="152"/>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row>
    <row r="538" spans="1:28" ht="16.5" customHeight="1">
      <c r="A538" s="151"/>
      <c r="B538" s="152"/>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row>
    <row r="539" spans="1:28" ht="16.5" customHeight="1">
      <c r="A539" s="151"/>
      <c r="B539" s="152"/>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row>
    <row r="540" spans="1:28" ht="16.5" customHeight="1">
      <c r="A540" s="151"/>
      <c r="B540" s="152"/>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row>
    <row r="541" spans="1:28" ht="16.5" customHeight="1">
      <c r="A541" s="151"/>
      <c r="B541" s="152"/>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row>
    <row r="542" spans="1:28" ht="16.5" customHeight="1">
      <c r="A542" s="151"/>
      <c r="B542" s="152"/>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row>
    <row r="543" spans="1:28" ht="16.5" customHeight="1">
      <c r="A543" s="151"/>
      <c r="B543" s="152"/>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row>
    <row r="544" spans="1:28" ht="16.5" customHeight="1">
      <c r="A544" s="151"/>
      <c r="B544" s="152"/>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row>
    <row r="545" spans="1:28" ht="16.5" customHeight="1">
      <c r="A545" s="151"/>
      <c r="B545" s="152"/>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row>
    <row r="546" spans="1:28" ht="16.5" customHeight="1">
      <c r="A546" s="151"/>
      <c r="B546" s="152"/>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row>
    <row r="547" spans="1:28" ht="16.5" customHeight="1">
      <c r="A547" s="151"/>
      <c r="B547" s="152"/>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row>
    <row r="548" spans="1:28" ht="16.5" customHeight="1">
      <c r="A548" s="151"/>
      <c r="B548" s="152"/>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row>
    <row r="549" spans="1:28" ht="16.5" customHeight="1">
      <c r="A549" s="151"/>
      <c r="B549" s="152"/>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row>
    <row r="550" spans="1:28" ht="16.5" customHeight="1">
      <c r="A550" s="151"/>
      <c r="B550" s="152"/>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row>
    <row r="551" spans="1:28" ht="16.5" customHeight="1">
      <c r="A551" s="151"/>
      <c r="B551" s="152"/>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row>
    <row r="552" spans="1:28" ht="16.5" customHeight="1">
      <c r="A552" s="151"/>
      <c r="B552" s="152"/>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row>
    <row r="553" spans="1:28" ht="16.5" customHeight="1">
      <c r="A553" s="151"/>
      <c r="B553" s="152"/>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row>
    <row r="554" spans="1:28" ht="16.5" customHeight="1">
      <c r="A554" s="151"/>
      <c r="B554" s="152"/>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row>
    <row r="555" spans="1:28" ht="16.5" customHeight="1">
      <c r="A555" s="151"/>
      <c r="B555" s="152"/>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row>
    <row r="556" spans="1:28" ht="16.5" customHeight="1">
      <c r="A556" s="151"/>
      <c r="B556" s="152"/>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row>
    <row r="557" spans="1:28" ht="16.5" customHeight="1">
      <c r="A557" s="151"/>
      <c r="B557" s="152"/>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row>
    <row r="558" spans="1:28" ht="16.5" customHeight="1">
      <c r="A558" s="151"/>
      <c r="B558" s="152"/>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row>
    <row r="559" spans="1:28" ht="16.5" customHeight="1">
      <c r="A559" s="151"/>
      <c r="B559" s="152"/>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row>
    <row r="560" spans="1:28" ht="16.5" customHeight="1">
      <c r="A560" s="151"/>
      <c r="B560" s="152"/>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row>
    <row r="561" spans="1:28" ht="16.5" customHeight="1">
      <c r="A561" s="151"/>
      <c r="B561" s="152"/>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row>
    <row r="562" spans="1:28" ht="16.5" customHeight="1">
      <c r="A562" s="151"/>
      <c r="B562" s="152"/>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row>
    <row r="563" spans="1:28" ht="16.5" customHeight="1">
      <c r="A563" s="151"/>
      <c r="B563" s="152"/>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row>
    <row r="564" spans="1:28" ht="16.5" customHeight="1">
      <c r="A564" s="151"/>
      <c r="B564" s="152"/>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row>
    <row r="565" spans="1:28" ht="16.5" customHeight="1">
      <c r="A565" s="151"/>
      <c r="B565" s="152"/>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row>
    <row r="566" spans="1:28" ht="16.5" customHeight="1">
      <c r="A566" s="151"/>
      <c r="B566" s="152"/>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row>
    <row r="567" spans="1:28" ht="16.5" customHeight="1">
      <c r="A567" s="151"/>
      <c r="B567" s="152"/>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row>
    <row r="568" spans="1:28" ht="16.5" customHeight="1">
      <c r="A568" s="151"/>
      <c r="B568" s="152"/>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row>
    <row r="569" spans="1:28" ht="16.5" customHeight="1">
      <c r="A569" s="151"/>
      <c r="B569" s="152"/>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row>
    <row r="570" spans="1:28" ht="16.5" customHeight="1">
      <c r="A570" s="151"/>
      <c r="B570" s="152"/>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row>
    <row r="571" spans="1:28" ht="16.5" customHeight="1">
      <c r="A571" s="151"/>
      <c r="B571" s="152"/>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row>
    <row r="572" spans="1:28" ht="16.5" customHeight="1">
      <c r="A572" s="151"/>
      <c r="B572" s="152"/>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row>
    <row r="573" spans="1:28" ht="16.5" customHeight="1">
      <c r="A573" s="151"/>
      <c r="B573" s="152"/>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row>
    <row r="574" spans="1:28" ht="16.5" customHeight="1">
      <c r="A574" s="151"/>
      <c r="B574" s="152"/>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row>
    <row r="575" spans="1:28" ht="16.5" customHeight="1">
      <c r="A575" s="151"/>
      <c r="B575" s="152"/>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row>
    <row r="576" spans="1:28" ht="16.5" customHeight="1">
      <c r="A576" s="151"/>
      <c r="B576" s="152"/>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row>
    <row r="577" spans="1:28" ht="16.5" customHeight="1">
      <c r="A577" s="151"/>
      <c r="B577" s="152"/>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row>
    <row r="578" spans="1:28" ht="16.5" customHeight="1">
      <c r="A578" s="151"/>
      <c r="B578" s="152"/>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row>
    <row r="579" spans="1:28" ht="16.5" customHeight="1">
      <c r="A579" s="151"/>
      <c r="B579" s="152"/>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row>
    <row r="580" spans="1:28" ht="16.5" customHeight="1">
      <c r="A580" s="151"/>
      <c r="B580" s="152"/>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row>
    <row r="581" spans="1:28" ht="16.5" customHeight="1">
      <c r="A581" s="151"/>
      <c r="B581" s="152"/>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row>
    <row r="582" spans="1:28" ht="16.5" customHeight="1">
      <c r="A582" s="151"/>
      <c r="B582" s="152"/>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row>
    <row r="583" spans="1:28" ht="16.5" customHeight="1">
      <c r="A583" s="151"/>
      <c r="B583" s="152"/>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row>
    <row r="584" spans="1:28" ht="16.5" customHeight="1">
      <c r="A584" s="151"/>
      <c r="B584" s="152"/>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row>
    <row r="585" spans="1:28" ht="16.5" customHeight="1">
      <c r="A585" s="151"/>
      <c r="B585" s="152"/>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row>
    <row r="586" spans="1:28" ht="16.5" customHeight="1">
      <c r="A586" s="151"/>
      <c r="B586" s="152"/>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row>
    <row r="587" spans="1:28" ht="16.5" customHeight="1">
      <c r="A587" s="151"/>
      <c r="B587" s="152"/>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row>
    <row r="588" spans="1:28" ht="16.5" customHeight="1">
      <c r="A588" s="151"/>
      <c r="B588" s="152"/>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row>
    <row r="589" spans="1:28" ht="16.5" customHeight="1">
      <c r="A589" s="151"/>
      <c r="B589" s="152"/>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row>
    <row r="590" spans="1:28" ht="16.5" customHeight="1">
      <c r="A590" s="151"/>
      <c r="B590" s="152"/>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row>
    <row r="591" spans="1:28" ht="16.5" customHeight="1">
      <c r="A591" s="151"/>
      <c r="B591" s="152"/>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row>
    <row r="592" spans="1:28" ht="16.5" customHeight="1">
      <c r="A592" s="151"/>
      <c r="B592" s="152"/>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row>
    <row r="593" spans="1:28" ht="16.5" customHeight="1">
      <c r="A593" s="151"/>
      <c r="B593" s="152"/>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row>
    <row r="594" spans="1:28" ht="16.5" customHeight="1">
      <c r="A594" s="151"/>
      <c r="B594" s="152"/>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row>
    <row r="595" spans="1:28" ht="16.5" customHeight="1">
      <c r="A595" s="151"/>
      <c r="B595" s="152"/>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row>
    <row r="596" spans="1:28" ht="16.5" customHeight="1">
      <c r="A596" s="151"/>
      <c r="B596" s="152"/>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row>
    <row r="597" spans="1:28" ht="16.5" customHeight="1">
      <c r="A597" s="151"/>
      <c r="B597" s="152"/>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row>
    <row r="598" spans="1:28" ht="16.5" customHeight="1">
      <c r="A598" s="151"/>
      <c r="B598" s="152"/>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row>
    <row r="599" spans="1:28" ht="16.5" customHeight="1">
      <c r="A599" s="151"/>
      <c r="B599" s="152"/>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row>
    <row r="600" spans="1:28" ht="16.5" customHeight="1">
      <c r="A600" s="151"/>
      <c r="B600" s="152"/>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row>
    <row r="601" spans="1:28" ht="16.5" customHeight="1">
      <c r="A601" s="151"/>
      <c r="B601" s="152"/>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row>
    <row r="602" spans="1:28" ht="16.5" customHeight="1">
      <c r="A602" s="151"/>
      <c r="B602" s="152"/>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row>
    <row r="603" spans="1:28" ht="16.5" customHeight="1">
      <c r="A603" s="151"/>
      <c r="B603" s="152"/>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row>
    <row r="604" spans="1:28" ht="16.5" customHeight="1">
      <c r="A604" s="151"/>
      <c r="B604" s="152"/>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row>
    <row r="605" spans="1:28" ht="16.5" customHeight="1">
      <c r="A605" s="151"/>
      <c r="B605" s="152"/>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row>
    <row r="606" spans="1:28" ht="16.5" customHeight="1">
      <c r="A606" s="151"/>
      <c r="B606" s="152"/>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row>
    <row r="607" spans="1:28" ht="16.5" customHeight="1">
      <c r="A607" s="151"/>
      <c r="B607" s="152"/>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row>
    <row r="608" spans="1:28" ht="16.5" customHeight="1">
      <c r="A608" s="151"/>
      <c r="B608" s="152"/>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row>
    <row r="609" spans="1:28" ht="16.5" customHeight="1">
      <c r="A609" s="151"/>
      <c r="B609" s="152"/>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row>
    <row r="610" spans="1:28" ht="16.5" customHeight="1">
      <c r="A610" s="151"/>
      <c r="B610" s="152"/>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row>
    <row r="611" spans="1:28" ht="16.5" customHeight="1">
      <c r="A611" s="151"/>
      <c r="B611" s="152"/>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row>
    <row r="612" spans="1:28" ht="16.5" customHeight="1">
      <c r="A612" s="151"/>
      <c r="B612" s="152"/>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row>
    <row r="613" spans="1:28" ht="16.5" customHeight="1">
      <c r="A613" s="151"/>
      <c r="B613" s="152"/>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row>
    <row r="614" spans="1:28" ht="16.5" customHeight="1">
      <c r="A614" s="151"/>
      <c r="B614" s="152"/>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row>
    <row r="615" spans="1:28" ht="16.5" customHeight="1">
      <c r="A615" s="151"/>
      <c r="B615" s="152"/>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row>
    <row r="616" spans="1:28" ht="16.5" customHeight="1">
      <c r="A616" s="151"/>
      <c r="B616" s="152"/>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row>
    <row r="617" spans="1:28" ht="16.5" customHeight="1">
      <c r="A617" s="151"/>
      <c r="B617" s="152"/>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row>
    <row r="618" spans="1:28" ht="16.5" customHeight="1">
      <c r="A618" s="151"/>
      <c r="B618" s="152"/>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row>
    <row r="619" spans="1:28" ht="16.5" customHeight="1">
      <c r="A619" s="151"/>
      <c r="B619" s="152"/>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row>
    <row r="620" spans="1:28" ht="16.5" customHeight="1">
      <c r="A620" s="151"/>
      <c r="B620" s="152"/>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row>
    <row r="621" spans="1:28" ht="16.5" customHeight="1">
      <c r="A621" s="151"/>
      <c r="B621" s="152"/>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row>
    <row r="622" spans="1:28" ht="16.5" customHeight="1">
      <c r="A622" s="151"/>
      <c r="B622" s="152"/>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row>
    <row r="623" spans="1:28" ht="16.5" customHeight="1">
      <c r="A623" s="151"/>
      <c r="B623" s="152"/>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row>
    <row r="624" spans="1:28" ht="16.5" customHeight="1">
      <c r="A624" s="151"/>
      <c r="B624" s="152"/>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row>
    <row r="625" spans="1:28" ht="16.5" customHeight="1">
      <c r="A625" s="151"/>
      <c r="B625" s="152"/>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row>
    <row r="626" spans="1:28" ht="16.5" customHeight="1">
      <c r="A626" s="151"/>
      <c r="B626" s="152"/>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row>
    <row r="627" spans="1:28" ht="16.5" customHeight="1">
      <c r="A627" s="151"/>
      <c r="B627" s="152"/>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row>
    <row r="628" spans="1:28" ht="16.5" customHeight="1">
      <c r="A628" s="151"/>
      <c r="B628" s="152"/>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row>
    <row r="629" spans="1:28" ht="16.5" customHeight="1">
      <c r="A629" s="151"/>
      <c r="B629" s="152"/>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row>
    <row r="630" spans="1:28" ht="16.5" customHeight="1">
      <c r="A630" s="151"/>
      <c r="B630" s="152"/>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row>
    <row r="631" spans="1:28" ht="16.5" customHeight="1">
      <c r="A631" s="151"/>
      <c r="B631" s="152"/>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row>
    <row r="632" spans="1:28" ht="16.5" customHeight="1">
      <c r="A632" s="151"/>
      <c r="B632" s="152"/>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row>
    <row r="633" spans="1:28" ht="16.5" customHeight="1">
      <c r="A633" s="151"/>
      <c r="B633" s="152"/>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row>
    <row r="634" spans="1:28" ht="16.5" customHeight="1">
      <c r="A634" s="151"/>
      <c r="B634" s="152"/>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row>
    <row r="635" spans="1:28" ht="16.5" customHeight="1">
      <c r="A635" s="151"/>
      <c r="B635" s="152"/>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row>
    <row r="636" spans="1:28" ht="16.5" customHeight="1">
      <c r="A636" s="151"/>
      <c r="B636" s="152"/>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row>
    <row r="637" spans="1:28" ht="16.5" customHeight="1">
      <c r="A637" s="151"/>
      <c r="B637" s="152"/>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row>
    <row r="638" spans="1:28" ht="16.5" customHeight="1">
      <c r="A638" s="151"/>
      <c r="B638" s="152"/>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row>
    <row r="639" spans="1:28" ht="16.5" customHeight="1">
      <c r="A639" s="151"/>
      <c r="B639" s="152"/>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row>
    <row r="640" spans="1:28" ht="16.5" customHeight="1">
      <c r="A640" s="151"/>
      <c r="B640" s="152"/>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row>
    <row r="641" spans="1:28" ht="16.5" customHeight="1">
      <c r="A641" s="151"/>
      <c r="B641" s="152"/>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row>
    <row r="642" spans="1:28" ht="16.5" customHeight="1">
      <c r="A642" s="151"/>
      <c r="B642" s="152"/>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row>
    <row r="643" spans="1:28" ht="16.5" customHeight="1">
      <c r="A643" s="151"/>
      <c r="B643" s="152"/>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row>
    <row r="644" spans="1:28" ht="16.5" customHeight="1">
      <c r="A644" s="151"/>
      <c r="B644" s="152"/>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row>
    <row r="645" spans="1:28" ht="16.5" customHeight="1">
      <c r="A645" s="151"/>
      <c r="B645" s="152"/>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row>
    <row r="646" spans="1:28" ht="16.5" customHeight="1">
      <c r="A646" s="151"/>
      <c r="B646" s="152"/>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row>
    <row r="647" spans="1:28" ht="16.5" customHeight="1">
      <c r="A647" s="151"/>
      <c r="B647" s="152"/>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row>
    <row r="648" spans="1:28" ht="16.5" customHeight="1">
      <c r="A648" s="151"/>
      <c r="B648" s="152"/>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row>
    <row r="649" spans="1:28" ht="16.5" customHeight="1">
      <c r="A649" s="151"/>
      <c r="B649" s="152"/>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row>
    <row r="650" spans="1:28" ht="16.5" customHeight="1">
      <c r="A650" s="151"/>
      <c r="B650" s="152"/>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row>
    <row r="651" spans="1:28" ht="16.5" customHeight="1">
      <c r="A651" s="151"/>
      <c r="B651" s="152"/>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row>
    <row r="652" spans="1:28" ht="16.5" customHeight="1">
      <c r="A652" s="151"/>
      <c r="B652" s="152"/>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row>
    <row r="653" spans="1:28" ht="16.5" customHeight="1">
      <c r="A653" s="151"/>
      <c r="B653" s="152"/>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row>
    <row r="654" spans="1:28" ht="16.5" customHeight="1">
      <c r="A654" s="151"/>
      <c r="B654" s="152"/>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row>
    <row r="655" spans="1:28" ht="16.5" customHeight="1">
      <c r="A655" s="151"/>
      <c r="B655" s="152"/>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row>
    <row r="656" spans="1:28" ht="16.5" customHeight="1">
      <c r="A656" s="151"/>
      <c r="B656" s="152"/>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row>
    <row r="657" spans="1:28" ht="16.5" customHeight="1">
      <c r="A657" s="151"/>
      <c r="B657" s="152"/>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row>
    <row r="658" spans="1:28" ht="16.5" customHeight="1">
      <c r="A658" s="151"/>
      <c r="B658" s="152"/>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row>
    <row r="659" spans="1:28" ht="16.5" customHeight="1">
      <c r="A659" s="151"/>
      <c r="B659" s="152"/>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row>
    <row r="660" spans="1:28" ht="16.5" customHeight="1">
      <c r="A660" s="151"/>
      <c r="B660" s="152"/>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row>
    <row r="661" spans="1:28" ht="16.5" customHeight="1">
      <c r="A661" s="151"/>
      <c r="B661" s="152"/>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row>
    <row r="662" spans="1:28" ht="16.5" customHeight="1">
      <c r="A662" s="151"/>
      <c r="B662" s="152"/>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row>
    <row r="663" spans="1:28" ht="16.5" customHeight="1">
      <c r="A663" s="151"/>
      <c r="B663" s="152"/>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row>
    <row r="664" spans="1:28" ht="16.5" customHeight="1">
      <c r="A664" s="151"/>
      <c r="B664" s="152"/>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row>
    <row r="665" spans="1:28" ht="16.5" customHeight="1">
      <c r="A665" s="151"/>
      <c r="B665" s="152"/>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row>
    <row r="666" spans="1:28" ht="16.5" customHeight="1">
      <c r="A666" s="151"/>
      <c r="B666" s="152"/>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row>
    <row r="667" spans="1:28" ht="16.5" customHeight="1">
      <c r="A667" s="151"/>
      <c r="B667" s="152"/>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row>
    <row r="668" spans="1:28" ht="16.5" customHeight="1">
      <c r="A668" s="151"/>
      <c r="B668" s="152"/>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row>
    <row r="669" spans="1:28" ht="16.5" customHeight="1">
      <c r="A669" s="151"/>
      <c r="B669" s="152"/>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row>
    <row r="670" spans="1:28" ht="16.5" customHeight="1">
      <c r="A670" s="151"/>
      <c r="B670" s="152"/>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row>
    <row r="671" spans="1:28" ht="16.5" customHeight="1">
      <c r="A671" s="151"/>
      <c r="B671" s="152"/>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row>
    <row r="672" spans="1:28" ht="16.5" customHeight="1">
      <c r="A672" s="151"/>
      <c r="B672" s="152"/>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row>
    <row r="673" spans="1:28" ht="16.5" customHeight="1">
      <c r="A673" s="151"/>
      <c r="B673" s="152"/>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row>
    <row r="674" spans="1:28" ht="16.5" customHeight="1">
      <c r="A674" s="151"/>
      <c r="B674" s="152"/>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row>
    <row r="675" spans="1:28" ht="16.5" customHeight="1">
      <c r="A675" s="151"/>
      <c r="B675" s="152"/>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row>
    <row r="676" spans="1:28" ht="16.5" customHeight="1">
      <c r="A676" s="151"/>
      <c r="B676" s="152"/>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row>
    <row r="677" spans="1:28" ht="16.5" customHeight="1">
      <c r="A677" s="151"/>
      <c r="B677" s="152"/>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row>
    <row r="678" spans="1:28" ht="16.5" customHeight="1">
      <c r="A678" s="151"/>
      <c r="B678" s="152"/>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row>
    <row r="679" spans="1:28" ht="16.5" customHeight="1">
      <c r="A679" s="151"/>
      <c r="B679" s="152"/>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row>
    <row r="680" spans="1:28" ht="16.5" customHeight="1">
      <c r="A680" s="151"/>
      <c r="B680" s="152"/>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row>
    <row r="681" spans="1:28" ht="16.5" customHeight="1">
      <c r="A681" s="151"/>
      <c r="B681" s="152"/>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row>
    <row r="682" spans="1:28" ht="16.5" customHeight="1">
      <c r="A682" s="151"/>
      <c r="B682" s="152"/>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row>
    <row r="683" spans="1:28" ht="16.5" customHeight="1">
      <c r="A683" s="151"/>
      <c r="B683" s="152"/>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row>
    <row r="684" spans="1:28" ht="16.5" customHeight="1">
      <c r="A684" s="151"/>
      <c r="B684" s="152"/>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row>
    <row r="685" spans="1:28" ht="16.5" customHeight="1">
      <c r="A685" s="151"/>
      <c r="B685" s="152"/>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row>
    <row r="686" spans="1:28" ht="16.5" customHeight="1">
      <c r="A686" s="151"/>
      <c r="B686" s="152"/>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row>
    <row r="687" spans="1:28" ht="16.5" customHeight="1">
      <c r="A687" s="151"/>
      <c r="B687" s="152"/>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row>
    <row r="688" spans="1:28" ht="16.5" customHeight="1">
      <c r="A688" s="151"/>
      <c r="B688" s="152"/>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row>
    <row r="689" spans="1:28" ht="16.5" customHeight="1">
      <c r="A689" s="151"/>
      <c r="B689" s="152"/>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row>
    <row r="690" spans="1:28" ht="16.5" customHeight="1">
      <c r="A690" s="151"/>
      <c r="B690" s="152"/>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row>
    <row r="691" spans="1:28" ht="16.5" customHeight="1">
      <c r="A691" s="151"/>
      <c r="B691" s="152"/>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row>
    <row r="692" spans="1:28" ht="16.5" customHeight="1">
      <c r="A692" s="151"/>
      <c r="B692" s="152"/>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row>
    <row r="693" spans="1:28" ht="16.5" customHeight="1">
      <c r="A693" s="151"/>
      <c r="B693" s="152"/>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row>
    <row r="694" spans="1:28" ht="16.5" customHeight="1">
      <c r="A694" s="151"/>
      <c r="B694" s="152"/>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row>
    <row r="695" spans="1:28" ht="16.5" customHeight="1">
      <c r="A695" s="151"/>
      <c r="B695" s="152"/>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row>
    <row r="696" spans="1:28" ht="16.5" customHeight="1">
      <c r="A696" s="151"/>
      <c r="B696" s="152"/>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row>
    <row r="697" spans="1:28" ht="16.5" customHeight="1">
      <c r="A697" s="151"/>
      <c r="B697" s="152"/>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row>
    <row r="698" spans="1:28" ht="16.5" customHeight="1">
      <c r="A698" s="151"/>
      <c r="B698" s="152"/>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row>
    <row r="699" spans="1:28" ht="16.5" customHeight="1">
      <c r="A699" s="151"/>
      <c r="B699" s="152"/>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row>
    <row r="700" spans="1:28" ht="16.5" customHeight="1">
      <c r="A700" s="151"/>
      <c r="B700" s="152"/>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row>
    <row r="701" spans="1:28" ht="16.5" customHeight="1">
      <c r="A701" s="151"/>
      <c r="B701" s="152"/>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row>
    <row r="702" spans="1:28" ht="16.5" customHeight="1">
      <c r="A702" s="151"/>
      <c r="B702" s="152"/>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row>
    <row r="703" spans="1:28" ht="16.5" customHeight="1">
      <c r="A703" s="151"/>
      <c r="B703" s="152"/>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row>
    <row r="704" spans="1:28" ht="16.5" customHeight="1">
      <c r="A704" s="151"/>
      <c r="B704" s="152"/>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row>
    <row r="705" spans="1:28" ht="16.5" customHeight="1">
      <c r="A705" s="151"/>
      <c r="B705" s="152"/>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row>
    <row r="706" spans="1:28" ht="16.5" customHeight="1">
      <c r="A706" s="151"/>
      <c r="B706" s="152"/>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row>
    <row r="707" spans="1:28" ht="16.5" customHeight="1">
      <c r="A707" s="151"/>
      <c r="B707" s="152"/>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row>
    <row r="708" spans="1:28" ht="16.5" customHeight="1">
      <c r="A708" s="151"/>
      <c r="B708" s="152"/>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row>
    <row r="709" spans="1:28" ht="16.5" customHeight="1">
      <c r="A709" s="151"/>
      <c r="B709" s="152"/>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row>
    <row r="710" spans="1:28" ht="16.5" customHeight="1">
      <c r="A710" s="151"/>
      <c r="B710" s="152"/>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row>
    <row r="711" spans="1:28" ht="16.5" customHeight="1">
      <c r="A711" s="151"/>
      <c r="B711" s="152"/>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row>
    <row r="712" spans="1:28" ht="16.5" customHeight="1">
      <c r="A712" s="151"/>
      <c r="B712" s="152"/>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row>
    <row r="713" spans="1:28" ht="16.5" customHeight="1">
      <c r="A713" s="151"/>
      <c r="B713" s="152"/>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row>
    <row r="714" spans="1:28" ht="16.5" customHeight="1">
      <c r="A714" s="151"/>
      <c r="B714" s="152"/>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row>
    <row r="715" spans="1:28" ht="16.5" customHeight="1">
      <c r="A715" s="151"/>
      <c r="B715" s="152"/>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row>
    <row r="716" spans="1:28" ht="16.5" customHeight="1">
      <c r="A716" s="151"/>
      <c r="B716" s="152"/>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row>
    <row r="717" spans="1:28" ht="16.5" customHeight="1">
      <c r="A717" s="151"/>
      <c r="B717" s="152"/>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row>
    <row r="718" spans="1:28" ht="16.5" customHeight="1">
      <c r="A718" s="151"/>
      <c r="B718" s="152"/>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row>
    <row r="719" spans="1:28" ht="16.5" customHeight="1">
      <c r="A719" s="151"/>
      <c r="B719" s="152"/>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row>
    <row r="720" spans="1:28" ht="16.5" customHeight="1">
      <c r="A720" s="151"/>
      <c r="B720" s="152"/>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row>
    <row r="721" spans="1:28" ht="16.5" customHeight="1">
      <c r="A721" s="151"/>
      <c r="B721" s="152"/>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row>
    <row r="722" spans="1:28" ht="16.5" customHeight="1">
      <c r="A722" s="151"/>
      <c r="B722" s="152"/>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row>
    <row r="723" spans="1:28" ht="16.5" customHeight="1">
      <c r="A723" s="151"/>
      <c r="B723" s="152"/>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row>
    <row r="724" spans="1:28" ht="16.5" customHeight="1">
      <c r="A724" s="151"/>
      <c r="B724" s="152"/>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row>
    <row r="725" spans="1:28" ht="16.5" customHeight="1">
      <c r="A725" s="151"/>
      <c r="B725" s="152"/>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row>
    <row r="726" spans="1:28" ht="16.5" customHeight="1">
      <c r="A726" s="151"/>
      <c r="B726" s="152"/>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row>
    <row r="727" spans="1:28" ht="16.5" customHeight="1">
      <c r="A727" s="151"/>
      <c r="B727" s="152"/>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row>
    <row r="728" spans="1:28" ht="16.5" customHeight="1">
      <c r="A728" s="151"/>
      <c r="B728" s="152"/>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row>
    <row r="729" spans="1:28" ht="16.5" customHeight="1">
      <c r="A729" s="151"/>
      <c r="B729" s="152"/>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row>
    <row r="730" spans="1:28" ht="16.5" customHeight="1">
      <c r="A730" s="151"/>
      <c r="B730" s="152"/>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row>
    <row r="731" spans="1:28" ht="16.5" customHeight="1">
      <c r="A731" s="151"/>
      <c r="B731" s="152"/>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row>
    <row r="732" spans="1:28" ht="16.5" customHeight="1">
      <c r="A732" s="151"/>
      <c r="B732" s="152"/>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row>
    <row r="733" spans="1:28" ht="16.5" customHeight="1">
      <c r="A733" s="151"/>
      <c r="B733" s="152"/>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row>
    <row r="734" spans="1:28" ht="16.5" customHeight="1">
      <c r="A734" s="151"/>
      <c r="B734" s="152"/>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row>
    <row r="735" spans="1:28" ht="16.5" customHeight="1">
      <c r="A735" s="151"/>
      <c r="B735" s="152"/>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row>
    <row r="736" spans="1:28" ht="16.5" customHeight="1">
      <c r="A736" s="151"/>
      <c r="B736" s="152"/>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row>
    <row r="737" spans="1:28" ht="16.5" customHeight="1">
      <c r="A737" s="151"/>
      <c r="B737" s="152"/>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row>
    <row r="738" spans="1:28" ht="16.5" customHeight="1">
      <c r="A738" s="151"/>
      <c r="B738" s="152"/>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row>
    <row r="739" spans="1:28" ht="16.5" customHeight="1">
      <c r="A739" s="151"/>
      <c r="B739" s="152"/>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row>
    <row r="740" spans="1:28" ht="16.5" customHeight="1">
      <c r="A740" s="151"/>
      <c r="B740" s="152"/>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row>
    <row r="741" spans="1:28" ht="16.5" customHeight="1">
      <c r="A741" s="151"/>
      <c r="B741" s="152"/>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row>
    <row r="742" spans="1:28" ht="16.5" customHeight="1">
      <c r="A742" s="151"/>
      <c r="B742" s="152"/>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row>
    <row r="743" spans="1:28" ht="16.5" customHeight="1">
      <c r="A743" s="151"/>
      <c r="B743" s="152"/>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row>
    <row r="744" spans="1:28" ht="16.5" customHeight="1">
      <c r="A744" s="151"/>
      <c r="B744" s="152"/>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row>
    <row r="745" spans="1:28" ht="16.5" customHeight="1">
      <c r="A745" s="151"/>
      <c r="B745" s="152"/>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row>
    <row r="746" spans="1:28" ht="16.5" customHeight="1">
      <c r="A746" s="151"/>
      <c r="B746" s="152"/>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row>
    <row r="747" spans="1:28" ht="16.5" customHeight="1">
      <c r="A747" s="151"/>
      <c r="B747" s="152"/>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row>
    <row r="748" spans="1:28" ht="16.5" customHeight="1">
      <c r="A748" s="151"/>
      <c r="B748" s="152"/>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row>
    <row r="749" spans="1:28" ht="16.5" customHeight="1">
      <c r="A749" s="151"/>
      <c r="B749" s="152"/>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row>
    <row r="750" spans="1:28" ht="16.5" customHeight="1">
      <c r="A750" s="151"/>
      <c r="B750" s="152"/>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row>
    <row r="751" spans="1:28" ht="16.5" customHeight="1">
      <c r="A751" s="151"/>
      <c r="B751" s="152"/>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row>
    <row r="752" spans="1:28" ht="16.5" customHeight="1">
      <c r="A752" s="151"/>
      <c r="B752" s="152"/>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row>
    <row r="753" spans="1:28" ht="16.5" customHeight="1">
      <c r="A753" s="151"/>
      <c r="B753" s="152"/>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row>
    <row r="754" spans="1:28" ht="16.5" customHeight="1">
      <c r="A754" s="151"/>
      <c r="B754" s="152"/>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row>
    <row r="755" spans="1:28" ht="16.5" customHeight="1">
      <c r="A755" s="151"/>
      <c r="B755" s="152"/>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row>
    <row r="756" spans="1:28" ht="16.5" customHeight="1">
      <c r="A756" s="151"/>
      <c r="B756" s="152"/>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row>
    <row r="757" spans="1:28" ht="16.5" customHeight="1">
      <c r="A757" s="151"/>
      <c r="B757" s="152"/>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row>
    <row r="758" spans="1:28" ht="16.5" customHeight="1">
      <c r="A758" s="151"/>
      <c r="B758" s="152"/>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row>
    <row r="759" spans="1:28" ht="16.5" customHeight="1">
      <c r="A759" s="151"/>
      <c r="B759" s="152"/>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row>
    <row r="760" spans="1:28" ht="16.5" customHeight="1">
      <c r="A760" s="151"/>
      <c r="B760" s="152"/>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row>
    <row r="761" spans="1:28" ht="16.5" customHeight="1">
      <c r="A761" s="151"/>
      <c r="B761" s="152"/>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row>
    <row r="762" spans="1:28" ht="16.5" customHeight="1">
      <c r="A762" s="151"/>
      <c r="B762" s="152"/>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row>
    <row r="763" spans="1:28" ht="16.5" customHeight="1">
      <c r="A763" s="151"/>
      <c r="B763" s="152"/>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row>
    <row r="764" spans="1:28" ht="16.5" customHeight="1">
      <c r="A764" s="151"/>
      <c r="B764" s="152"/>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row>
    <row r="765" spans="1:28" ht="16.5" customHeight="1">
      <c r="A765" s="151"/>
      <c r="B765" s="152"/>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row>
    <row r="766" spans="1:28" ht="16.5" customHeight="1">
      <c r="A766" s="151"/>
      <c r="B766" s="152"/>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row>
    <row r="767" spans="1:28" ht="16.5" customHeight="1">
      <c r="A767" s="151"/>
      <c r="B767" s="152"/>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row>
    <row r="768" spans="1:28" ht="16.5" customHeight="1">
      <c r="A768" s="151"/>
      <c r="B768" s="152"/>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row>
    <row r="769" spans="1:28" ht="16.5" customHeight="1">
      <c r="A769" s="151"/>
      <c r="B769" s="152"/>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row>
    <row r="770" spans="1:28" ht="16.5" customHeight="1">
      <c r="A770" s="151"/>
      <c r="B770" s="152"/>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row>
    <row r="771" spans="1:28" ht="16.5" customHeight="1">
      <c r="A771" s="151"/>
      <c r="B771" s="152"/>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row>
    <row r="772" spans="1:28" ht="16.5" customHeight="1">
      <c r="A772" s="151"/>
      <c r="B772" s="152"/>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row>
    <row r="773" spans="1:28" ht="16.5" customHeight="1">
      <c r="A773" s="151"/>
      <c r="B773" s="152"/>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row>
    <row r="774" spans="1:28" ht="16.5" customHeight="1">
      <c r="A774" s="151"/>
      <c r="B774" s="152"/>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row>
    <row r="775" spans="1:28" ht="16.5" customHeight="1">
      <c r="A775" s="151"/>
      <c r="B775" s="152"/>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row>
    <row r="776" spans="1:28" ht="16.5" customHeight="1">
      <c r="A776" s="151"/>
      <c r="B776" s="152"/>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row>
    <row r="777" spans="1:28" ht="16.5" customHeight="1">
      <c r="A777" s="151"/>
      <c r="B777" s="152"/>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row>
    <row r="778" spans="1:28" ht="16.5" customHeight="1">
      <c r="A778" s="151"/>
      <c r="B778" s="152"/>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row>
    <row r="779" spans="1:28" ht="16.5" customHeight="1">
      <c r="A779" s="151"/>
      <c r="B779" s="152"/>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row>
    <row r="780" spans="1:28" ht="16.5" customHeight="1">
      <c r="A780" s="151"/>
      <c r="B780" s="152"/>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row>
    <row r="781" spans="1:28" ht="16.5" customHeight="1">
      <c r="A781" s="151"/>
      <c r="B781" s="152"/>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row>
    <row r="782" spans="1:28" ht="16.5" customHeight="1">
      <c r="A782" s="151"/>
      <c r="B782" s="152"/>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row>
    <row r="783" spans="1:28" ht="16.5" customHeight="1">
      <c r="A783" s="151"/>
      <c r="B783" s="152"/>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row>
    <row r="784" spans="1:28" ht="16.5" customHeight="1">
      <c r="A784" s="151"/>
      <c r="B784" s="152"/>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row>
    <row r="785" spans="1:28" ht="16.5" customHeight="1">
      <c r="A785" s="151"/>
      <c r="B785" s="152"/>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row>
    <row r="786" spans="1:28" ht="16.5" customHeight="1">
      <c r="A786" s="151"/>
      <c r="B786" s="152"/>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row>
    <row r="787" spans="1:28" ht="16.5" customHeight="1">
      <c r="A787" s="151"/>
      <c r="B787" s="152"/>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row>
    <row r="788" spans="1:28" ht="16.5" customHeight="1">
      <c r="A788" s="151"/>
      <c r="B788" s="152"/>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row>
    <row r="789" spans="1:28" ht="16.5" customHeight="1">
      <c r="A789" s="151"/>
      <c r="B789" s="152"/>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row>
    <row r="790" spans="1:28" ht="16.5" customHeight="1">
      <c r="A790" s="151"/>
      <c r="B790" s="152"/>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row>
    <row r="791" spans="1:28" ht="16.5" customHeight="1">
      <c r="A791" s="151"/>
      <c r="B791" s="152"/>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row>
    <row r="792" spans="1:28" ht="16.5" customHeight="1">
      <c r="A792" s="151"/>
      <c r="B792" s="152"/>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row>
    <row r="793" spans="1:28" ht="16.5" customHeight="1">
      <c r="A793" s="151"/>
      <c r="B793" s="152"/>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row>
    <row r="794" spans="1:28" ht="16.5" customHeight="1">
      <c r="A794" s="151"/>
      <c r="B794" s="152"/>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row>
    <row r="795" spans="1:28" ht="16.5" customHeight="1">
      <c r="A795" s="151"/>
      <c r="B795" s="152"/>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row>
    <row r="796" spans="1:28" ht="16.5" customHeight="1">
      <c r="A796" s="151"/>
      <c r="B796" s="152"/>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row>
    <row r="797" spans="1:28" ht="16.5" customHeight="1">
      <c r="A797" s="151"/>
      <c r="B797" s="152"/>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row>
    <row r="798" spans="1:28" ht="16.5" customHeight="1">
      <c r="A798" s="151"/>
      <c r="B798" s="152"/>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row>
    <row r="799" spans="1:28" ht="16.5" customHeight="1">
      <c r="A799" s="151"/>
      <c r="B799" s="152"/>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row>
    <row r="800" spans="1:28" ht="16.5" customHeight="1">
      <c r="A800" s="151"/>
      <c r="B800" s="152"/>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row>
    <row r="801" spans="1:28" ht="16.5" customHeight="1">
      <c r="A801" s="151"/>
      <c r="B801" s="152"/>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row>
    <row r="802" spans="1:28" ht="16.5" customHeight="1">
      <c r="A802" s="151"/>
      <c r="B802" s="152"/>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row>
    <row r="803" spans="1:28" ht="16.5" customHeight="1">
      <c r="A803" s="151"/>
      <c r="B803" s="152"/>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row>
    <row r="804" spans="1:28" ht="16.5" customHeight="1">
      <c r="A804" s="151"/>
      <c r="B804" s="152"/>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row>
    <row r="805" spans="1:28" ht="16.5" customHeight="1">
      <c r="A805" s="151"/>
      <c r="B805" s="152"/>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row>
    <row r="806" spans="1:28" ht="16.5" customHeight="1">
      <c r="A806" s="151"/>
      <c r="B806" s="152"/>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row>
    <row r="807" spans="1:28" ht="16.5" customHeight="1">
      <c r="A807" s="151"/>
      <c r="B807" s="152"/>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row>
    <row r="808" spans="1:28" ht="16.5" customHeight="1">
      <c r="A808" s="151"/>
      <c r="B808" s="152"/>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row>
    <row r="809" spans="1:28" ht="16.5" customHeight="1">
      <c r="A809" s="151"/>
      <c r="B809" s="152"/>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row>
    <row r="810" spans="1:28" ht="16.5" customHeight="1">
      <c r="A810" s="151"/>
      <c r="B810" s="152"/>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row>
    <row r="811" spans="1:28" ht="16.5" customHeight="1">
      <c r="A811" s="151"/>
      <c r="B811" s="152"/>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row>
    <row r="812" spans="1:28" ht="16.5" customHeight="1">
      <c r="A812" s="151"/>
      <c r="B812" s="152"/>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row>
    <row r="813" spans="1:28" ht="16.5" customHeight="1">
      <c r="A813" s="151"/>
      <c r="B813" s="152"/>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row>
    <row r="814" spans="1:28" ht="16.5" customHeight="1">
      <c r="A814" s="151"/>
      <c r="B814" s="152"/>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row>
    <row r="815" spans="1:28" ht="16.5" customHeight="1">
      <c r="A815" s="151"/>
      <c r="B815" s="152"/>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row>
    <row r="816" spans="1:28" ht="16.5" customHeight="1">
      <c r="A816" s="151"/>
      <c r="B816" s="152"/>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row>
    <row r="817" spans="1:28" ht="16.5" customHeight="1">
      <c r="A817" s="151"/>
      <c r="B817" s="152"/>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row>
    <row r="818" spans="1:28" ht="16.5" customHeight="1">
      <c r="A818" s="151"/>
      <c r="B818" s="152"/>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row>
    <row r="819" spans="1:28" ht="16.5" customHeight="1">
      <c r="A819" s="151"/>
      <c r="B819" s="152"/>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row>
    <row r="820" spans="1:28" ht="16.5" customHeight="1">
      <c r="A820" s="151"/>
      <c r="B820" s="152"/>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row>
    <row r="821" spans="1:28" ht="16.5" customHeight="1">
      <c r="A821" s="151"/>
      <c r="B821" s="152"/>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row>
    <row r="822" spans="1:28" ht="16.5" customHeight="1">
      <c r="A822" s="151"/>
      <c r="B822" s="152"/>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row>
    <row r="823" spans="1:28" ht="16.5" customHeight="1">
      <c r="A823" s="151"/>
      <c r="B823" s="152"/>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row>
    <row r="824" spans="1:28" ht="16.5" customHeight="1">
      <c r="A824" s="151"/>
      <c r="B824" s="152"/>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row>
    <row r="825" spans="1:28" ht="16.5" customHeight="1">
      <c r="A825" s="151"/>
      <c r="B825" s="152"/>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row>
    <row r="826" spans="1:28" ht="16.5" customHeight="1">
      <c r="A826" s="151"/>
      <c r="B826" s="152"/>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row>
    <row r="827" spans="1:28" ht="16.5" customHeight="1">
      <c r="A827" s="151"/>
      <c r="B827" s="152"/>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row>
    <row r="828" spans="1:28" ht="16.5" customHeight="1">
      <c r="A828" s="151"/>
      <c r="B828" s="152"/>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row>
    <row r="829" spans="1:28" ht="16.5" customHeight="1">
      <c r="A829" s="151"/>
      <c r="B829" s="152"/>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row>
    <row r="830" spans="1:28" ht="16.5" customHeight="1">
      <c r="A830" s="151"/>
      <c r="B830" s="152"/>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row>
    <row r="831" spans="1:28" ht="16.5" customHeight="1">
      <c r="A831" s="151"/>
      <c r="B831" s="152"/>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row>
    <row r="832" spans="1:28" ht="16.5" customHeight="1">
      <c r="A832" s="151"/>
      <c r="B832" s="152"/>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row>
    <row r="833" spans="1:28" ht="16.5" customHeight="1">
      <c r="A833" s="151"/>
      <c r="B833" s="152"/>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row>
    <row r="834" spans="1:28" ht="16.5" customHeight="1">
      <c r="A834" s="151"/>
      <c r="B834" s="152"/>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row>
    <row r="835" spans="1:28" ht="16.5" customHeight="1">
      <c r="A835" s="151"/>
      <c r="B835" s="152"/>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row>
    <row r="836" spans="1:28" ht="16.5" customHeight="1">
      <c r="A836" s="151"/>
      <c r="B836" s="152"/>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row>
    <row r="837" spans="1:28" ht="16.5" customHeight="1">
      <c r="A837" s="151"/>
      <c r="B837" s="152"/>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row>
    <row r="838" spans="1:28" ht="16.5" customHeight="1">
      <c r="A838" s="151"/>
      <c r="B838" s="152"/>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row>
    <row r="839" spans="1:28" ht="16.5" customHeight="1">
      <c r="A839" s="151"/>
      <c r="B839" s="152"/>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row>
    <row r="840" spans="1:28" ht="16.5" customHeight="1">
      <c r="A840" s="151"/>
      <c r="B840" s="152"/>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row>
    <row r="841" spans="1:28" ht="16.5" customHeight="1">
      <c r="A841" s="151"/>
      <c r="B841" s="152"/>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row>
    <row r="842" spans="1:28" ht="16.5" customHeight="1">
      <c r="A842" s="151"/>
      <c r="B842" s="152"/>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row>
    <row r="843" spans="1:28" ht="16.5" customHeight="1">
      <c r="A843" s="151"/>
      <c r="B843" s="152"/>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row>
    <row r="844" spans="1:28" ht="16.5" customHeight="1">
      <c r="A844" s="151"/>
      <c r="B844" s="152"/>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row>
    <row r="845" spans="1:28" ht="16.5" customHeight="1">
      <c r="A845" s="151"/>
      <c r="B845" s="152"/>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row>
    <row r="846" spans="1:28" ht="16.5" customHeight="1">
      <c r="A846" s="151"/>
      <c r="B846" s="152"/>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row>
    <row r="847" spans="1:28" ht="16.5" customHeight="1">
      <c r="A847" s="151"/>
      <c r="B847" s="152"/>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row>
    <row r="848" spans="1:28" ht="16.5" customHeight="1">
      <c r="A848" s="151"/>
      <c r="B848" s="152"/>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row>
    <row r="849" spans="1:28" ht="16.5" customHeight="1">
      <c r="A849" s="151"/>
      <c r="B849" s="152"/>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row>
    <row r="850" spans="1:28" ht="16.5" customHeight="1">
      <c r="A850" s="151"/>
      <c r="B850" s="152"/>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row>
    <row r="851" spans="1:28" ht="16.5" customHeight="1">
      <c r="A851" s="151"/>
      <c r="B851" s="152"/>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row>
    <row r="852" spans="1:28" ht="16.5" customHeight="1">
      <c r="A852" s="151"/>
      <c r="B852" s="152"/>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row>
    <row r="853" spans="1:28" ht="16.5" customHeight="1">
      <c r="A853" s="151"/>
      <c r="B853" s="152"/>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row>
    <row r="854" spans="1:28" ht="16.5" customHeight="1">
      <c r="A854" s="151"/>
      <c r="B854" s="152"/>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row>
    <row r="855" spans="1:28" ht="16.5" customHeight="1">
      <c r="A855" s="151"/>
      <c r="B855" s="152"/>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row>
    <row r="856" spans="1:28" ht="16.5" customHeight="1">
      <c r="A856" s="151"/>
      <c r="B856" s="152"/>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row>
    <row r="857" spans="1:28" ht="16.5" customHeight="1">
      <c r="A857" s="151"/>
      <c r="B857" s="152"/>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row>
    <row r="858" spans="1:28" ht="16.5" customHeight="1">
      <c r="A858" s="151"/>
      <c r="B858" s="152"/>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row>
    <row r="859" spans="1:28" ht="16.5" customHeight="1">
      <c r="A859" s="151"/>
      <c r="B859" s="152"/>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row>
    <row r="860" spans="1:28" ht="16.5" customHeight="1">
      <c r="A860" s="151"/>
      <c r="B860" s="152"/>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row>
    <row r="861" spans="1:28" ht="16.5" customHeight="1">
      <c r="A861" s="151"/>
      <c r="B861" s="152"/>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row>
    <row r="862" spans="1:28" ht="16.5" customHeight="1">
      <c r="A862" s="151"/>
      <c r="B862" s="152"/>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row>
    <row r="863" spans="1:28" ht="16.5" customHeight="1">
      <c r="A863" s="151"/>
      <c r="B863" s="152"/>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row>
    <row r="864" spans="1:28" ht="16.5" customHeight="1">
      <c r="A864" s="151"/>
      <c r="B864" s="152"/>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row>
    <row r="865" spans="1:28" ht="16.5" customHeight="1">
      <c r="A865" s="151"/>
      <c r="B865" s="152"/>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row>
    <row r="866" spans="1:28" ht="16.5" customHeight="1">
      <c r="A866" s="151"/>
      <c r="B866" s="152"/>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row>
    <row r="867" spans="1:28" ht="16.5" customHeight="1">
      <c r="A867" s="151"/>
      <c r="B867" s="152"/>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row>
    <row r="868" spans="1:28" ht="16.5" customHeight="1">
      <c r="A868" s="151"/>
      <c r="B868" s="152"/>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row>
    <row r="869" spans="1:28" ht="16.5" customHeight="1">
      <c r="A869" s="151"/>
      <c r="B869" s="152"/>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row>
    <row r="870" spans="1:28" ht="16.5" customHeight="1">
      <c r="A870" s="151"/>
      <c r="B870" s="152"/>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row>
    <row r="871" spans="1:28" ht="16.5" customHeight="1">
      <c r="A871" s="151"/>
      <c r="B871" s="152"/>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row>
    <row r="872" spans="1:28" ht="16.5" customHeight="1">
      <c r="A872" s="151"/>
      <c r="B872" s="152"/>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row>
    <row r="873" spans="1:28" ht="16.5" customHeight="1">
      <c r="A873" s="151"/>
      <c r="B873" s="152"/>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row>
    <row r="874" spans="1:28" ht="16.5" customHeight="1">
      <c r="A874" s="151"/>
      <c r="B874" s="152"/>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row>
    <row r="875" spans="1:28" ht="16.5" customHeight="1">
      <c r="A875" s="151"/>
      <c r="B875" s="152"/>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row>
    <row r="876" spans="1:28" ht="16.5" customHeight="1">
      <c r="A876" s="151"/>
      <c r="B876" s="152"/>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row>
    <row r="877" spans="1:28" ht="16.5" customHeight="1">
      <c r="A877" s="151"/>
      <c r="B877" s="152"/>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row>
    <row r="878" spans="1:28" ht="16.5" customHeight="1">
      <c r="A878" s="151"/>
      <c r="B878" s="152"/>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row>
    <row r="879" spans="1:28" ht="16.5" customHeight="1">
      <c r="A879" s="151"/>
      <c r="B879" s="152"/>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row>
    <row r="880" spans="1:28" ht="16.5" customHeight="1">
      <c r="A880" s="151"/>
      <c r="B880" s="152"/>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row>
    <row r="881" spans="1:28" ht="16.5" customHeight="1">
      <c r="A881" s="151"/>
      <c r="B881" s="152"/>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row>
    <row r="882" spans="1:28" ht="16.5" customHeight="1">
      <c r="A882" s="151"/>
      <c r="B882" s="152"/>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row>
    <row r="883" spans="1:28" ht="16.5" customHeight="1">
      <c r="A883" s="151"/>
      <c r="B883" s="152"/>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row>
    <row r="884" spans="1:28" ht="16.5" customHeight="1">
      <c r="A884" s="151"/>
      <c r="B884" s="152"/>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row>
    <row r="885" spans="1:28" ht="16.5" customHeight="1">
      <c r="A885" s="151"/>
      <c r="B885" s="152"/>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row>
    <row r="886" spans="1:28" ht="16.5" customHeight="1">
      <c r="A886" s="151"/>
      <c r="B886" s="152"/>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row>
    <row r="887" spans="1:28" ht="16.5" customHeight="1">
      <c r="A887" s="151"/>
      <c r="B887" s="152"/>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row>
    <row r="888" spans="1:28" ht="16.5" customHeight="1">
      <c r="A888" s="151"/>
      <c r="B888" s="152"/>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row>
    <row r="889" spans="1:28" ht="16.5" customHeight="1">
      <c r="A889" s="151"/>
      <c r="B889" s="152"/>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row>
    <row r="890" spans="1:28" ht="16.5" customHeight="1">
      <c r="A890" s="151"/>
      <c r="B890" s="152"/>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row>
    <row r="891" spans="1:28" ht="16.5" customHeight="1">
      <c r="A891" s="151"/>
      <c r="B891" s="152"/>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row>
    <row r="892" spans="1:28" ht="16.5" customHeight="1">
      <c r="A892" s="151"/>
      <c r="B892" s="152"/>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row>
    <row r="893" spans="1:28" ht="16.5" customHeight="1">
      <c r="A893" s="151"/>
      <c r="B893" s="152"/>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row>
    <row r="894" spans="1:28" ht="16.5" customHeight="1">
      <c r="A894" s="151"/>
      <c r="B894" s="152"/>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row>
    <row r="895" spans="1:28" ht="16.5" customHeight="1">
      <c r="A895" s="151"/>
      <c r="B895" s="152"/>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row>
    <row r="896" spans="1:28" ht="16.5" customHeight="1">
      <c r="A896" s="151"/>
      <c r="B896" s="152"/>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row>
    <row r="897" spans="1:28" ht="16.5" customHeight="1">
      <c r="A897" s="151"/>
      <c r="B897" s="152"/>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row>
    <row r="898" spans="1:28" ht="16.5" customHeight="1">
      <c r="A898" s="151"/>
      <c r="B898" s="152"/>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row>
    <row r="899" spans="1:28" ht="16.5" customHeight="1">
      <c r="A899" s="151"/>
      <c r="B899" s="152"/>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row>
    <row r="900" spans="1:28" ht="16.5" customHeight="1">
      <c r="A900" s="151"/>
      <c r="B900" s="152"/>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row>
    <row r="901" spans="1:28" ht="16.5" customHeight="1">
      <c r="A901" s="151"/>
      <c r="B901" s="152"/>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row>
    <row r="902" spans="1:28" ht="16.5" customHeight="1">
      <c r="A902" s="151"/>
      <c r="B902" s="152"/>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row>
    <row r="903" spans="1:28" ht="16.5" customHeight="1">
      <c r="A903" s="151"/>
      <c r="B903" s="152"/>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row>
    <row r="904" spans="1:28" ht="16.5" customHeight="1">
      <c r="A904" s="151"/>
      <c r="B904" s="152"/>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row>
    <row r="905" spans="1:28" ht="16.5" customHeight="1">
      <c r="A905" s="151"/>
      <c r="B905" s="152"/>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row>
    <row r="906" spans="1:28" ht="16.5" customHeight="1">
      <c r="A906" s="151"/>
      <c r="B906" s="152"/>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row>
    <row r="907" spans="1:28" ht="16.5" customHeight="1">
      <c r="A907" s="151"/>
      <c r="B907" s="152"/>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row>
    <row r="908" spans="1:28" ht="16.5" customHeight="1">
      <c r="A908" s="151"/>
      <c r="B908" s="152"/>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row>
    <row r="909" spans="1:28" ht="16.5" customHeight="1">
      <c r="A909" s="151"/>
      <c r="B909" s="152"/>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row>
    <row r="910" spans="1:28" ht="16.5" customHeight="1">
      <c r="A910" s="151"/>
      <c r="B910" s="152"/>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row>
    <row r="911" spans="1:28" ht="16.5" customHeight="1">
      <c r="A911" s="151"/>
      <c r="B911" s="152"/>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row>
    <row r="912" spans="1:28" ht="16.5" customHeight="1">
      <c r="A912" s="151"/>
      <c r="B912" s="152"/>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row>
    <row r="913" spans="1:28" ht="16.5" customHeight="1">
      <c r="A913" s="151"/>
      <c r="B913" s="152"/>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row>
    <row r="914" spans="1:28" ht="16.5" customHeight="1">
      <c r="A914" s="151"/>
      <c r="B914" s="152"/>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row>
    <row r="915" spans="1:28" ht="16.5" customHeight="1">
      <c r="A915" s="151"/>
      <c r="B915" s="152"/>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row>
    <row r="916" spans="1:28" ht="16.5" customHeight="1">
      <c r="A916" s="151"/>
      <c r="B916" s="152"/>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row>
    <row r="917" spans="1:28" ht="16.5" customHeight="1">
      <c r="A917" s="151"/>
      <c r="B917" s="152"/>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row>
    <row r="918" spans="1:28" ht="16.5" customHeight="1">
      <c r="A918" s="151"/>
      <c r="B918" s="152"/>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row>
    <row r="919" spans="1:28" ht="16.5" customHeight="1">
      <c r="A919" s="151"/>
      <c r="B919" s="152"/>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row>
    <row r="920" spans="1:28" ht="16.5" customHeight="1">
      <c r="A920" s="151"/>
      <c r="B920" s="152"/>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row>
    <row r="921" spans="1:28" ht="16.5" customHeight="1">
      <c r="A921" s="151"/>
      <c r="B921" s="152"/>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row>
    <row r="922" spans="1:28" ht="16.5" customHeight="1">
      <c r="A922" s="151"/>
      <c r="B922" s="152"/>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row>
    <row r="923" spans="1:28" ht="16.5" customHeight="1">
      <c r="A923" s="151"/>
      <c r="B923" s="152"/>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row>
    <row r="924" spans="1:28" ht="16.5" customHeight="1">
      <c r="A924" s="151"/>
      <c r="B924" s="152"/>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row>
    <row r="925" spans="1:28" ht="16.5" customHeight="1">
      <c r="A925" s="151"/>
      <c r="B925" s="152"/>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row>
    <row r="926" spans="1:28" ht="16.5" customHeight="1">
      <c r="A926" s="151"/>
      <c r="B926" s="152"/>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row>
    <row r="927" spans="1:28" ht="16.5" customHeight="1">
      <c r="A927" s="151"/>
      <c r="B927" s="152"/>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row>
    <row r="928" spans="1:28" ht="16.5" customHeight="1">
      <c r="A928" s="151"/>
      <c r="B928" s="152"/>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row>
    <row r="929" spans="1:28" ht="16.5" customHeight="1">
      <c r="A929" s="151"/>
      <c r="B929" s="152"/>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row>
    <row r="930" spans="1:28" ht="16.5" customHeight="1">
      <c r="A930" s="151"/>
      <c r="B930" s="152"/>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row>
    <row r="931" spans="1:28" ht="16.5" customHeight="1">
      <c r="A931" s="151"/>
      <c r="B931" s="152"/>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row>
    <row r="932" spans="1:28" ht="16.5" customHeight="1">
      <c r="A932" s="151"/>
      <c r="B932" s="152"/>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row>
    <row r="933" spans="1:28" ht="16.5" customHeight="1">
      <c r="A933" s="151"/>
      <c r="B933" s="152"/>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row>
    <row r="934" spans="1:28" ht="16.5" customHeight="1">
      <c r="A934" s="151"/>
      <c r="B934" s="152"/>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row>
    <row r="935" spans="1:28" ht="16.5" customHeight="1">
      <c r="A935" s="151"/>
      <c r="B935" s="152"/>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row>
    <row r="936" spans="1:28" ht="16.5" customHeight="1">
      <c r="A936" s="151"/>
      <c r="B936" s="152"/>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row>
    <row r="937" spans="1:28" ht="16.5" customHeight="1">
      <c r="A937" s="151"/>
      <c r="B937" s="152"/>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row>
    <row r="938" spans="1:28" ht="16.5" customHeight="1">
      <c r="A938" s="151"/>
      <c r="B938" s="152"/>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row>
    <row r="939" spans="1:28" ht="16.5" customHeight="1">
      <c r="A939" s="151"/>
      <c r="B939" s="152"/>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row>
    <row r="940" spans="1:28" ht="16.5" customHeight="1">
      <c r="A940" s="151"/>
      <c r="B940" s="152"/>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row>
    <row r="941" spans="1:28" ht="16.5" customHeight="1">
      <c r="A941" s="151"/>
      <c r="B941" s="152"/>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row>
    <row r="942" spans="1:28" ht="16.5" customHeight="1">
      <c r="A942" s="151"/>
      <c r="B942" s="152"/>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row>
    <row r="943" spans="1:28" ht="16.5" customHeight="1">
      <c r="A943" s="151"/>
      <c r="B943" s="152"/>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row>
    <row r="944" spans="1:28" ht="16.5" customHeight="1">
      <c r="A944" s="151"/>
      <c r="B944" s="152"/>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row>
    <row r="945" spans="1:28" ht="16.5" customHeight="1">
      <c r="A945" s="151"/>
      <c r="B945" s="152"/>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row>
    <row r="946" spans="1:28" ht="16.5" customHeight="1">
      <c r="A946" s="151"/>
      <c r="B946" s="152"/>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row>
    <row r="947" spans="1:28" ht="16.5" customHeight="1">
      <c r="A947" s="151"/>
      <c r="B947" s="152"/>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row>
    <row r="948" spans="1:28" ht="16.5" customHeight="1">
      <c r="A948" s="151"/>
      <c r="B948" s="152"/>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row>
    <row r="949" spans="1:28" ht="16.5" customHeight="1">
      <c r="A949" s="151"/>
      <c r="B949" s="152"/>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row>
    <row r="950" spans="1:28" ht="16.5" customHeight="1">
      <c r="A950" s="151"/>
      <c r="B950" s="152"/>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row>
    <row r="951" spans="1:28" ht="16.5" customHeight="1">
      <c r="A951" s="151"/>
      <c r="B951" s="152"/>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row>
    <row r="952" spans="1:28" ht="16.5" customHeight="1">
      <c r="A952" s="151"/>
      <c r="B952" s="152"/>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row>
    <row r="953" spans="1:28" ht="16.5" customHeight="1">
      <c r="A953" s="151"/>
      <c r="B953" s="152"/>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row>
    <row r="954" spans="1:28" ht="16.5" customHeight="1">
      <c r="A954" s="151"/>
      <c r="B954" s="152"/>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row>
    <row r="955" spans="1:28" ht="16.5" customHeight="1">
      <c r="A955" s="151"/>
      <c r="B955" s="152"/>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row>
    <row r="956" spans="1:28" ht="16.5" customHeight="1">
      <c r="A956" s="151"/>
      <c r="B956" s="152"/>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row>
    <row r="957" spans="1:28" ht="16.5" customHeight="1">
      <c r="A957" s="151"/>
      <c r="B957" s="152"/>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row>
    <row r="958" spans="1:28" ht="16.5" customHeight="1">
      <c r="A958" s="151"/>
      <c r="B958" s="152"/>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row>
    <row r="959" spans="1:28" ht="16.5" customHeight="1">
      <c r="A959" s="151"/>
      <c r="B959" s="152"/>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row>
    <row r="960" spans="1:28" ht="16.5" customHeight="1">
      <c r="A960" s="151"/>
      <c r="B960" s="152"/>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row>
    <row r="961" spans="1:28" ht="16.5" customHeight="1">
      <c r="A961" s="151"/>
      <c r="B961" s="152"/>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row>
    <row r="962" spans="1:28" ht="16.5" customHeight="1">
      <c r="A962" s="151"/>
      <c r="B962" s="152"/>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row>
    <row r="963" spans="1:28" ht="16.5" customHeight="1">
      <c r="A963" s="151"/>
      <c r="B963" s="152"/>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row>
    <row r="964" spans="1:28" ht="16.5" customHeight="1">
      <c r="A964" s="151"/>
      <c r="B964" s="152"/>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row>
    <row r="965" spans="1:28" ht="16.5" customHeight="1">
      <c r="A965" s="151"/>
      <c r="B965" s="152"/>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row>
    <row r="966" spans="1:28" ht="16.5" customHeight="1">
      <c r="A966" s="151"/>
      <c r="B966" s="152"/>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row>
    <row r="967" spans="1:28" ht="16.5" customHeight="1">
      <c r="A967" s="151"/>
      <c r="B967" s="152"/>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row>
    <row r="968" spans="1:28" ht="16.5" customHeight="1">
      <c r="A968" s="151"/>
      <c r="B968" s="152"/>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row>
    <row r="969" spans="1:28" ht="16.5" customHeight="1">
      <c r="A969" s="151"/>
      <c r="B969" s="152"/>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row>
    <row r="970" spans="1:28" ht="16.5" customHeight="1">
      <c r="A970" s="151"/>
      <c r="B970" s="152"/>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row>
    <row r="971" spans="1:28" ht="16.5" customHeight="1">
      <c r="A971" s="151"/>
      <c r="B971" s="152"/>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row>
    <row r="972" spans="1:28" ht="16.5" customHeight="1">
      <c r="A972" s="151"/>
      <c r="B972" s="152"/>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row>
    <row r="973" spans="1:28" ht="16.5" customHeight="1">
      <c r="A973" s="151"/>
      <c r="B973" s="152"/>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row>
    <row r="974" spans="1:28" ht="16.5" customHeight="1">
      <c r="A974" s="151"/>
      <c r="B974" s="152"/>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row>
    <row r="975" spans="1:28" ht="16.5" customHeight="1">
      <c r="A975" s="151"/>
      <c r="B975" s="152"/>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row>
    <row r="976" spans="1:28" ht="16.5" customHeight="1">
      <c r="A976" s="151"/>
      <c r="B976" s="152"/>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row>
    <row r="977" spans="1:28" ht="16.5" customHeight="1">
      <c r="A977" s="151"/>
      <c r="B977" s="152"/>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row>
    <row r="978" spans="1:28" ht="16.5" customHeight="1">
      <c r="A978" s="151"/>
      <c r="B978" s="152"/>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row>
    <row r="979" spans="1:28" ht="16.5" customHeight="1">
      <c r="A979" s="151"/>
      <c r="B979" s="152"/>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row>
    <row r="980" spans="1:28" ht="16.5" customHeight="1">
      <c r="A980" s="151"/>
      <c r="B980" s="152"/>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row>
    <row r="981" spans="1:28" ht="16.5" customHeight="1">
      <c r="A981" s="151"/>
      <c r="B981" s="152"/>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row>
    <row r="982" spans="1:28" ht="16.5" customHeight="1">
      <c r="A982" s="151"/>
      <c r="B982" s="152"/>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row>
    <row r="983" spans="1:28" ht="16.5" customHeight="1">
      <c r="A983" s="151"/>
      <c r="B983" s="152"/>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row>
    <row r="984" spans="1:28" ht="16.5" customHeight="1">
      <c r="A984" s="151"/>
      <c r="B984" s="152"/>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row>
    <row r="985" spans="1:28" ht="16.5" customHeight="1">
      <c r="A985" s="151"/>
      <c r="B985" s="152"/>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row>
    <row r="986" spans="1:28" ht="16.5" customHeight="1">
      <c r="A986" s="151"/>
      <c r="B986" s="152"/>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row>
    <row r="987" spans="1:28" ht="16.5" customHeight="1">
      <c r="A987" s="151"/>
      <c r="B987" s="152"/>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row>
    <row r="988" spans="1:28" ht="16.5" customHeight="1">
      <c r="A988" s="151"/>
      <c r="B988" s="152"/>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row>
    <row r="989" spans="1:28" ht="16.5" customHeight="1">
      <c r="A989" s="151"/>
      <c r="B989" s="152"/>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row>
    <row r="990" spans="1:28" ht="16.5" customHeight="1">
      <c r="A990" s="151"/>
      <c r="B990" s="152"/>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row>
    <row r="991" spans="1:28" ht="16.5" customHeight="1">
      <c r="A991" s="151"/>
      <c r="B991" s="152"/>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row>
    <row r="992" spans="1:28" ht="16.5" customHeight="1">
      <c r="A992" s="151"/>
      <c r="B992" s="152"/>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row>
    <row r="993" spans="1:28" ht="16.5" customHeight="1">
      <c r="A993" s="151"/>
      <c r="B993" s="152"/>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row>
    <row r="994" spans="1:28" ht="16.5" customHeight="1">
      <c r="A994" s="151"/>
      <c r="B994" s="152"/>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row>
    <row r="995" spans="1:28" ht="16.5" customHeight="1">
      <c r="A995" s="151"/>
      <c r="B995" s="152"/>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row>
    <row r="996" spans="1:28" ht="16.5" customHeight="1">
      <c r="A996" s="151"/>
      <c r="B996" s="152"/>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row>
    <row r="997" spans="1:28" ht="16.5" customHeight="1">
      <c r="A997" s="151"/>
      <c r="B997" s="152"/>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row>
    <row r="998" spans="1:28" ht="16.5" customHeight="1">
      <c r="A998" s="151"/>
      <c r="B998" s="152"/>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row>
    <row r="999" spans="1:28" ht="16.5" customHeight="1">
      <c r="A999" s="151"/>
      <c r="B999" s="152"/>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row>
    <row r="1000" spans="1:28" ht="16.5" customHeight="1">
      <c r="A1000" s="151"/>
      <c r="B1000" s="152"/>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row>
  </sheetData>
  <mergeCells count="27">
    <mergeCell ref="X27:AB32"/>
    <mergeCell ref="G2:G4"/>
    <mergeCell ref="H2:N2"/>
    <mergeCell ref="L3:N3"/>
    <mergeCell ref="A5:A7"/>
    <mergeCell ref="A9:A11"/>
    <mergeCell ref="A12:A16"/>
    <mergeCell ref="A17:A21"/>
    <mergeCell ref="H27:I32"/>
    <mergeCell ref="J27:N32"/>
    <mergeCell ref="O27:P32"/>
    <mergeCell ref="Q27:U32"/>
    <mergeCell ref="V27:W32"/>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xr:uid="{00000000-0004-0000-0300-000000000000}"/>
    <hyperlink ref="U6" r:id="rId2" xr:uid="{00000000-0004-0000-0300-000001000000}"/>
    <hyperlink ref="J8" r:id="rId3" xr:uid="{00000000-0004-0000-0300-000002000000}"/>
    <hyperlink ref="U8" r:id="rId4" xr:uid="{00000000-0004-0000-0300-000003000000}"/>
    <hyperlink ref="U9" r:id="rId5" xr:uid="{00000000-0004-0000-0300-000004000000}"/>
    <hyperlink ref="J10" r:id="rId6" xr:uid="{00000000-0004-0000-0300-000005000000}"/>
    <hyperlink ref="U10" r:id="rId7" xr:uid="{00000000-0004-0000-0300-000006000000}"/>
    <hyperlink ref="U11" r:id="rId8" xr:uid="{00000000-0004-0000-0300-000007000000}"/>
    <hyperlink ref="U12" r:id="rId9" xr:uid="{00000000-0004-0000-0300-000008000000}"/>
    <hyperlink ref="U13" r:id="rId10" xr:uid="{00000000-0004-0000-0300-000009000000}"/>
    <hyperlink ref="N14" r:id="rId11" xr:uid="{00000000-0004-0000-0300-00000A000000}"/>
    <hyperlink ref="Q14" r:id="rId12" xr:uid="{00000000-0004-0000-0300-00000B000000}"/>
    <hyperlink ref="U14" r:id="rId13" xr:uid="{00000000-0004-0000-0300-00000C000000}"/>
    <hyperlink ref="N15" r:id="rId14" xr:uid="{00000000-0004-0000-0300-00000D000000}"/>
    <hyperlink ref="U15" r:id="rId15" xr:uid="{00000000-0004-0000-0300-00000E000000}"/>
    <hyperlink ref="U17" r:id="rId16" xr:uid="{00000000-0004-0000-0300-00000F000000}"/>
    <hyperlink ref="N20" r:id="rId17" xr:uid="{00000000-0004-0000-0300-000010000000}"/>
    <hyperlink ref="Q20" r:id="rId18" xr:uid="{00000000-0004-0000-0300-000011000000}"/>
    <hyperlink ref="U20" r:id="rId19" xr:uid="{00000000-0004-0000-0300-000012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53734"/>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8.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41.25" customWidth="1"/>
    <col min="14" max="14" width="25.375" customWidth="1"/>
    <col min="15" max="15" width="8.125" customWidth="1"/>
    <col min="16" max="16" width="40.25" customWidth="1"/>
    <col min="17" max="17" width="34.25" customWidth="1"/>
    <col min="18" max="18" width="31" customWidth="1"/>
    <col min="19" max="19" width="8.25" customWidth="1"/>
    <col min="20" max="20" width="55.12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292" t="s">
        <v>510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511</v>
      </c>
      <c r="B2" s="298" t="s">
        <v>42</v>
      </c>
      <c r="C2" s="298" t="s">
        <v>43</v>
      </c>
      <c r="D2" s="298" t="s">
        <v>44</v>
      </c>
      <c r="E2" s="295" t="s">
        <v>45</v>
      </c>
      <c r="F2" s="298" t="s">
        <v>512</v>
      </c>
      <c r="G2" s="313" t="s">
        <v>47</v>
      </c>
      <c r="H2" s="284" t="s">
        <v>48</v>
      </c>
      <c r="I2" s="285"/>
      <c r="J2" s="285"/>
      <c r="K2" s="285"/>
      <c r="L2" s="285"/>
      <c r="M2" s="285"/>
      <c r="N2" s="286"/>
      <c r="O2" s="284" t="s">
        <v>49</v>
      </c>
      <c r="P2" s="285"/>
      <c r="Q2" s="285"/>
      <c r="R2" s="285"/>
      <c r="S2" s="285"/>
      <c r="T2" s="285"/>
      <c r="U2" s="286"/>
      <c r="V2" s="284" t="s">
        <v>50</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13">
      <c r="A5" s="154" t="s">
        <v>513</v>
      </c>
      <c r="B5" s="19">
        <v>1.1000000000000001</v>
      </c>
      <c r="C5" s="20" t="s">
        <v>514</v>
      </c>
      <c r="D5" s="20" t="s">
        <v>515</v>
      </c>
      <c r="E5" s="20" t="s">
        <v>516</v>
      </c>
      <c r="F5" s="20"/>
      <c r="G5" s="23" t="s">
        <v>517</v>
      </c>
      <c r="H5" s="155">
        <v>0</v>
      </c>
      <c r="I5" s="25" t="s">
        <v>518</v>
      </c>
      <c r="J5" s="143" t="s">
        <v>129</v>
      </c>
      <c r="K5" s="25" t="s">
        <v>130</v>
      </c>
      <c r="L5" s="138">
        <v>0</v>
      </c>
      <c r="M5" s="117" t="s">
        <v>519</v>
      </c>
      <c r="N5" s="61" t="s">
        <v>213</v>
      </c>
      <c r="O5" s="156">
        <v>0</v>
      </c>
      <c r="P5" s="52" t="s">
        <v>520</v>
      </c>
      <c r="Q5" s="157" t="s">
        <v>129</v>
      </c>
      <c r="R5" s="158" t="s">
        <v>130</v>
      </c>
      <c r="S5" s="45">
        <v>0</v>
      </c>
      <c r="T5" s="25" t="s">
        <v>521</v>
      </c>
      <c r="U5" s="59" t="s">
        <v>522</v>
      </c>
      <c r="V5" s="123"/>
      <c r="W5" s="52"/>
      <c r="X5" s="52"/>
      <c r="Y5" s="25"/>
      <c r="Z5" s="45"/>
      <c r="AA5" s="25"/>
      <c r="AB5" s="59"/>
    </row>
    <row r="6" spans="1:28" ht="156.75">
      <c r="A6" s="324" t="s">
        <v>523</v>
      </c>
      <c r="B6" s="19">
        <v>2.1</v>
      </c>
      <c r="C6" s="20" t="s">
        <v>524</v>
      </c>
      <c r="D6" s="20" t="s">
        <v>525</v>
      </c>
      <c r="E6" s="20" t="s">
        <v>526</v>
      </c>
      <c r="F6" s="20" t="s">
        <v>527</v>
      </c>
      <c r="G6" s="23" t="s">
        <v>230</v>
      </c>
      <c r="H6" s="159">
        <v>0.33329999999999999</v>
      </c>
      <c r="I6" s="25" t="s">
        <v>528</v>
      </c>
      <c r="J6" s="143" t="s">
        <v>529</v>
      </c>
      <c r="K6" s="25" t="s">
        <v>530</v>
      </c>
      <c r="L6" s="27">
        <v>0.33329999999999999</v>
      </c>
      <c r="M6" s="52" t="s">
        <v>531</v>
      </c>
      <c r="N6" s="126" t="s">
        <v>532</v>
      </c>
      <c r="O6" s="120">
        <v>0.66659999999999997</v>
      </c>
      <c r="P6" s="50" t="s">
        <v>533</v>
      </c>
      <c r="Q6" s="50" t="s">
        <v>534</v>
      </c>
      <c r="R6" s="25" t="s">
        <v>535</v>
      </c>
      <c r="S6" s="27">
        <v>0.66659999999999997</v>
      </c>
      <c r="T6" s="52" t="s">
        <v>536</v>
      </c>
      <c r="U6" s="126" t="s">
        <v>537</v>
      </c>
      <c r="V6" s="155"/>
      <c r="W6" s="160"/>
      <c r="X6" s="160"/>
      <c r="Y6" s="25"/>
      <c r="Z6" s="27"/>
      <c r="AA6" s="52"/>
      <c r="AB6" s="126"/>
    </row>
    <row r="7" spans="1:28" ht="183.75">
      <c r="A7" s="297"/>
      <c r="B7" s="19">
        <v>2.2000000000000002</v>
      </c>
      <c r="C7" s="20" t="s">
        <v>538</v>
      </c>
      <c r="D7" s="20" t="s">
        <v>539</v>
      </c>
      <c r="E7" s="20" t="s">
        <v>64</v>
      </c>
      <c r="F7" s="20" t="s">
        <v>527</v>
      </c>
      <c r="G7" s="23" t="s">
        <v>96</v>
      </c>
      <c r="H7" s="161">
        <v>0</v>
      </c>
      <c r="I7" s="25" t="s">
        <v>518</v>
      </c>
      <c r="J7" s="143" t="s">
        <v>129</v>
      </c>
      <c r="K7" s="25" t="s">
        <v>130</v>
      </c>
      <c r="L7" s="138">
        <v>0</v>
      </c>
      <c r="M7" s="117" t="s">
        <v>540</v>
      </c>
      <c r="N7" s="61" t="s">
        <v>213</v>
      </c>
      <c r="O7" s="123">
        <v>1</v>
      </c>
      <c r="P7" s="52" t="s">
        <v>541</v>
      </c>
      <c r="Q7" s="157" t="s">
        <v>542</v>
      </c>
      <c r="R7" s="50" t="s">
        <v>543</v>
      </c>
      <c r="S7" s="45">
        <v>1</v>
      </c>
      <c r="T7" s="52" t="s">
        <v>544</v>
      </c>
      <c r="U7" s="126" t="s">
        <v>545</v>
      </c>
      <c r="V7" s="161"/>
      <c r="W7" s="162"/>
      <c r="X7" s="162"/>
      <c r="Y7" s="25"/>
      <c r="Z7" s="27"/>
      <c r="AA7" s="52"/>
      <c r="AB7" s="126"/>
    </row>
    <row r="8" spans="1:28" ht="409.5">
      <c r="A8" s="324" t="s">
        <v>546</v>
      </c>
      <c r="B8" s="19">
        <v>3.1</v>
      </c>
      <c r="C8" s="20" t="s">
        <v>547</v>
      </c>
      <c r="D8" s="20" t="s">
        <v>548</v>
      </c>
      <c r="E8" s="20" t="s">
        <v>80</v>
      </c>
      <c r="F8" s="20" t="s">
        <v>549</v>
      </c>
      <c r="G8" s="109" t="s">
        <v>96</v>
      </c>
      <c r="H8" s="159">
        <v>0.33329999999999999</v>
      </c>
      <c r="I8" s="143" t="s">
        <v>550</v>
      </c>
      <c r="J8" s="112" t="s">
        <v>551</v>
      </c>
      <c r="K8" s="25" t="s">
        <v>552</v>
      </c>
      <c r="L8" s="27">
        <v>0.33329999999999999</v>
      </c>
      <c r="M8" s="52" t="s">
        <v>553</v>
      </c>
      <c r="N8" s="126" t="s">
        <v>554</v>
      </c>
      <c r="O8" s="163">
        <v>0.66659999999999997</v>
      </c>
      <c r="P8" s="52" t="s">
        <v>555</v>
      </c>
      <c r="Q8" s="164" t="s">
        <v>556</v>
      </c>
      <c r="R8" s="25" t="s">
        <v>557</v>
      </c>
      <c r="S8" s="27">
        <v>0.66659999999999997</v>
      </c>
      <c r="T8" s="52" t="s">
        <v>558</v>
      </c>
      <c r="U8" s="126" t="s">
        <v>559</v>
      </c>
      <c r="V8" s="161"/>
      <c r="W8" s="162"/>
      <c r="X8" s="162"/>
      <c r="Y8" s="25"/>
      <c r="Z8" s="27"/>
      <c r="AA8" s="52"/>
      <c r="AB8" s="126"/>
    </row>
    <row r="9" spans="1:28" ht="114">
      <c r="A9" s="297"/>
      <c r="B9" s="19">
        <v>3.2</v>
      </c>
      <c r="C9" s="20" t="s">
        <v>560</v>
      </c>
      <c r="D9" s="20" t="s">
        <v>561</v>
      </c>
      <c r="E9" s="20" t="s">
        <v>110</v>
      </c>
      <c r="F9" s="20" t="s">
        <v>562</v>
      </c>
      <c r="G9" s="109" t="s">
        <v>96</v>
      </c>
      <c r="H9" s="161">
        <v>0.1</v>
      </c>
      <c r="I9" s="162" t="s">
        <v>563</v>
      </c>
      <c r="J9" s="165" t="s">
        <v>564</v>
      </c>
      <c r="K9" s="25" t="s">
        <v>565</v>
      </c>
      <c r="L9" s="138">
        <v>0</v>
      </c>
      <c r="M9" s="117" t="s">
        <v>566</v>
      </c>
      <c r="N9" s="126" t="s">
        <v>213</v>
      </c>
      <c r="O9" s="166">
        <v>0.2</v>
      </c>
      <c r="P9" s="167" t="s">
        <v>567</v>
      </c>
      <c r="Q9" s="164" t="s">
        <v>564</v>
      </c>
      <c r="R9" s="25" t="s">
        <v>565</v>
      </c>
      <c r="S9" s="45">
        <v>0</v>
      </c>
      <c r="T9" s="117" t="s">
        <v>568</v>
      </c>
      <c r="U9" s="126" t="s">
        <v>569</v>
      </c>
      <c r="V9" s="161"/>
      <c r="W9" s="162"/>
      <c r="X9" s="162"/>
      <c r="Y9" s="25"/>
      <c r="Z9" s="27"/>
      <c r="AA9" s="52"/>
      <c r="AB9" s="126"/>
    </row>
    <row r="10" spans="1:28" ht="318.75">
      <c r="A10" s="324" t="s">
        <v>570</v>
      </c>
      <c r="B10" s="19">
        <v>4.0999999999999996</v>
      </c>
      <c r="C10" s="20" t="s">
        <v>571</v>
      </c>
      <c r="D10" s="20" t="s">
        <v>572</v>
      </c>
      <c r="E10" s="20" t="s">
        <v>64</v>
      </c>
      <c r="F10" s="20" t="s">
        <v>573</v>
      </c>
      <c r="G10" s="23" t="s">
        <v>574</v>
      </c>
      <c r="H10" s="161">
        <v>0</v>
      </c>
      <c r="I10" s="25" t="s">
        <v>518</v>
      </c>
      <c r="J10" s="143" t="s">
        <v>129</v>
      </c>
      <c r="K10" s="25" t="s">
        <v>130</v>
      </c>
      <c r="L10" s="138">
        <v>0</v>
      </c>
      <c r="M10" s="117" t="s">
        <v>575</v>
      </c>
      <c r="N10" s="61" t="s">
        <v>213</v>
      </c>
      <c r="O10" s="156">
        <v>1</v>
      </c>
      <c r="P10" s="52" t="s">
        <v>576</v>
      </c>
      <c r="Q10" s="157" t="s">
        <v>577</v>
      </c>
      <c r="R10" s="50" t="s">
        <v>543</v>
      </c>
      <c r="S10" s="45">
        <v>1</v>
      </c>
      <c r="T10" s="52" t="s">
        <v>578</v>
      </c>
      <c r="U10" s="59" t="s">
        <v>579</v>
      </c>
      <c r="V10" s="123"/>
      <c r="W10" s="52"/>
      <c r="X10" s="52"/>
      <c r="Y10" s="25"/>
      <c r="Z10" s="45"/>
      <c r="AA10" s="52"/>
      <c r="AB10" s="59"/>
    </row>
    <row r="11" spans="1:28" ht="184.5">
      <c r="A11" s="297"/>
      <c r="B11" s="19">
        <v>4.2</v>
      </c>
      <c r="C11" s="20" t="s">
        <v>580</v>
      </c>
      <c r="D11" s="20" t="s">
        <v>581</v>
      </c>
      <c r="E11" s="20" t="s">
        <v>64</v>
      </c>
      <c r="F11" s="20" t="s">
        <v>527</v>
      </c>
      <c r="G11" s="23" t="s">
        <v>96</v>
      </c>
      <c r="H11" s="156">
        <v>1</v>
      </c>
      <c r="I11" s="168" t="s">
        <v>582</v>
      </c>
      <c r="J11" s="168" t="s">
        <v>583</v>
      </c>
      <c r="K11" s="25" t="s">
        <v>584</v>
      </c>
      <c r="L11" s="129">
        <v>1</v>
      </c>
      <c r="M11" s="168" t="s">
        <v>585</v>
      </c>
      <c r="N11" s="169" t="s">
        <v>586</v>
      </c>
      <c r="O11" s="156">
        <v>1</v>
      </c>
      <c r="P11" s="52"/>
      <c r="Q11" s="157"/>
      <c r="R11" s="72" t="s">
        <v>587</v>
      </c>
      <c r="S11" s="129">
        <v>1</v>
      </c>
      <c r="T11" s="168" t="s">
        <v>588</v>
      </c>
      <c r="U11" s="169" t="s">
        <v>589</v>
      </c>
      <c r="V11" s="156"/>
      <c r="W11" s="168"/>
      <c r="X11" s="168"/>
      <c r="Y11" s="35"/>
      <c r="Z11" s="129"/>
      <c r="AA11" s="168"/>
      <c r="AB11" s="169"/>
    </row>
    <row r="12" spans="1:28" ht="184.5">
      <c r="A12" s="324" t="s">
        <v>590</v>
      </c>
      <c r="B12" s="19">
        <v>5.0999999999999996</v>
      </c>
      <c r="C12" s="20" t="s">
        <v>591</v>
      </c>
      <c r="D12" s="20" t="s">
        <v>592</v>
      </c>
      <c r="E12" s="20" t="s">
        <v>64</v>
      </c>
      <c r="F12" s="20" t="s">
        <v>527</v>
      </c>
      <c r="G12" s="23" t="s">
        <v>302</v>
      </c>
      <c r="H12" s="156">
        <v>0</v>
      </c>
      <c r="I12" s="25" t="s">
        <v>518</v>
      </c>
      <c r="J12" s="143" t="s">
        <v>129</v>
      </c>
      <c r="K12" s="25" t="s">
        <v>130</v>
      </c>
      <c r="L12" s="138">
        <v>0</v>
      </c>
      <c r="M12" s="117" t="s">
        <v>593</v>
      </c>
      <c r="N12" s="61" t="s">
        <v>213</v>
      </c>
      <c r="O12" s="156">
        <v>1</v>
      </c>
      <c r="P12" s="52" t="s">
        <v>594</v>
      </c>
      <c r="Q12" s="157" t="s">
        <v>595</v>
      </c>
      <c r="R12" s="50" t="s">
        <v>543</v>
      </c>
      <c r="S12" s="129">
        <v>1</v>
      </c>
      <c r="T12" s="168" t="s">
        <v>596</v>
      </c>
      <c r="U12" s="169" t="s">
        <v>597</v>
      </c>
      <c r="V12" s="156"/>
      <c r="W12" s="168"/>
      <c r="X12" s="168"/>
      <c r="Y12" s="35"/>
      <c r="Z12" s="129"/>
      <c r="AA12" s="168"/>
      <c r="AB12" s="169"/>
    </row>
    <row r="13" spans="1:28" ht="141">
      <c r="A13" s="297"/>
      <c r="B13" s="19">
        <v>5.2</v>
      </c>
      <c r="C13" s="20" t="s">
        <v>598</v>
      </c>
      <c r="D13" s="20" t="s">
        <v>599</v>
      </c>
      <c r="E13" s="20" t="s">
        <v>64</v>
      </c>
      <c r="F13" s="20" t="s">
        <v>600</v>
      </c>
      <c r="G13" s="23" t="s">
        <v>96</v>
      </c>
      <c r="H13" s="156">
        <v>0</v>
      </c>
      <c r="I13" s="52" t="s">
        <v>295</v>
      </c>
      <c r="J13" s="143" t="s">
        <v>129</v>
      </c>
      <c r="K13" s="35" t="s">
        <v>130</v>
      </c>
      <c r="L13" s="138">
        <v>0</v>
      </c>
      <c r="M13" s="117" t="s">
        <v>601</v>
      </c>
      <c r="N13" s="61" t="s">
        <v>213</v>
      </c>
      <c r="O13" s="156">
        <v>0.5</v>
      </c>
      <c r="P13" s="52" t="s">
        <v>602</v>
      </c>
      <c r="Q13" s="157" t="s">
        <v>603</v>
      </c>
      <c r="R13" s="50" t="s">
        <v>604</v>
      </c>
      <c r="S13" s="129">
        <v>0.5</v>
      </c>
      <c r="T13" s="170" t="s">
        <v>605</v>
      </c>
      <c r="U13" s="169" t="s">
        <v>606</v>
      </c>
      <c r="V13" s="156"/>
      <c r="W13" s="52"/>
      <c r="X13" s="171"/>
      <c r="Y13" s="35"/>
      <c r="Z13" s="129"/>
      <c r="AA13" s="25"/>
      <c r="AB13" s="59"/>
    </row>
    <row r="14" spans="1:28" ht="40.5" customHeight="1">
      <c r="A14" s="172"/>
      <c r="B14" s="172"/>
      <c r="C14" s="172"/>
      <c r="D14" s="172"/>
      <c r="E14" s="172"/>
      <c r="F14" s="172"/>
      <c r="G14" s="100" t="s">
        <v>217</v>
      </c>
      <c r="H14" s="173">
        <f>IFERROR(AVERAGE(H5:H13),"")</f>
        <v>0.19628888888888887</v>
      </c>
      <c r="I14" s="172"/>
      <c r="J14" s="172"/>
      <c r="K14" s="100" t="s">
        <v>218</v>
      </c>
      <c r="L14" s="173">
        <f>IFERROR(AVERAGE(L5:L13),"")</f>
        <v>0.18517777777777777</v>
      </c>
      <c r="M14" s="172"/>
      <c r="N14" s="100" t="s">
        <v>217</v>
      </c>
      <c r="O14" s="173">
        <f>IFERROR(AVERAGE(O5:O13),"")</f>
        <v>0.67035555555555559</v>
      </c>
      <c r="P14" s="172"/>
      <c r="Q14" s="172"/>
      <c r="R14" s="100" t="s">
        <v>218</v>
      </c>
      <c r="S14" s="173">
        <f>IFERROR(AVERAGE(S5:S13),"")</f>
        <v>0.64813333333333334</v>
      </c>
      <c r="T14" s="172"/>
      <c r="U14" s="100" t="s">
        <v>217</v>
      </c>
      <c r="V14" s="173" t="str">
        <f>IFERROR(AVERAGE(V5:V13),"")</f>
        <v/>
      </c>
      <c r="W14" s="172"/>
      <c r="X14" s="172"/>
      <c r="Y14" s="100" t="s">
        <v>218</v>
      </c>
      <c r="Z14" s="173" t="str">
        <f>IFERROR(AVERAGE(Z5:Z13),"")</f>
        <v/>
      </c>
      <c r="AA14" s="172"/>
      <c r="AB14" s="172"/>
    </row>
    <row r="15" spans="1:28" ht="40.5" customHeight="1">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row>
    <row r="16" spans="1:28" ht="14.25" customHeight="1">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row>
    <row r="17" spans="1:28" ht="14.25" customHeight="1">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row>
    <row r="18" spans="1:28" ht="14.25"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row>
    <row r="19" spans="1:28" ht="20.25" customHeight="1">
      <c r="A19" s="172"/>
      <c r="B19" s="172"/>
      <c r="C19" s="172"/>
      <c r="D19" s="172"/>
      <c r="E19" s="172"/>
      <c r="F19" s="172"/>
      <c r="G19" s="172"/>
      <c r="H19" s="323" t="s">
        <v>219</v>
      </c>
      <c r="I19" s="301"/>
      <c r="J19" s="305" t="s">
        <v>607</v>
      </c>
      <c r="K19" s="306"/>
      <c r="L19" s="306"/>
      <c r="M19" s="306"/>
      <c r="N19" s="307"/>
      <c r="O19" s="323" t="s">
        <v>221</v>
      </c>
      <c r="P19" s="301"/>
      <c r="Q19" s="305" t="s">
        <v>608</v>
      </c>
      <c r="R19" s="306"/>
      <c r="S19" s="306"/>
      <c r="T19" s="306"/>
      <c r="U19" s="307"/>
      <c r="V19" s="323" t="s">
        <v>223</v>
      </c>
      <c r="W19" s="301"/>
      <c r="X19" s="305"/>
      <c r="Y19" s="306"/>
      <c r="Z19" s="306"/>
      <c r="AA19" s="306"/>
      <c r="AB19" s="307"/>
    </row>
    <row r="20" spans="1:28" ht="20.25" customHeight="1">
      <c r="A20" s="172"/>
      <c r="B20" s="172"/>
      <c r="C20" s="172"/>
      <c r="D20" s="172"/>
      <c r="E20" s="172"/>
      <c r="F20" s="172"/>
      <c r="G20" s="172"/>
      <c r="H20" s="302"/>
      <c r="I20" s="270"/>
      <c r="J20" s="268"/>
      <c r="K20" s="269"/>
      <c r="L20" s="269"/>
      <c r="M20" s="269"/>
      <c r="N20" s="308"/>
      <c r="O20" s="302"/>
      <c r="P20" s="270"/>
      <c r="Q20" s="268"/>
      <c r="R20" s="269"/>
      <c r="S20" s="269"/>
      <c r="T20" s="269"/>
      <c r="U20" s="308"/>
      <c r="V20" s="302"/>
      <c r="W20" s="270"/>
      <c r="X20" s="268"/>
      <c r="Y20" s="269"/>
      <c r="Z20" s="269"/>
      <c r="AA20" s="269"/>
      <c r="AB20" s="308"/>
    </row>
    <row r="21" spans="1:28" ht="20.25" customHeight="1">
      <c r="A21" s="172"/>
      <c r="B21" s="172"/>
      <c r="C21" s="172"/>
      <c r="D21" s="172"/>
      <c r="E21" s="172"/>
      <c r="F21" s="172"/>
      <c r="G21" s="172"/>
      <c r="H21" s="302"/>
      <c r="I21" s="270"/>
      <c r="J21" s="268"/>
      <c r="K21" s="269"/>
      <c r="L21" s="269"/>
      <c r="M21" s="269"/>
      <c r="N21" s="308"/>
      <c r="O21" s="302"/>
      <c r="P21" s="270"/>
      <c r="Q21" s="268"/>
      <c r="R21" s="269"/>
      <c r="S21" s="269"/>
      <c r="T21" s="269"/>
      <c r="U21" s="308"/>
      <c r="V21" s="302"/>
      <c r="W21" s="270"/>
      <c r="X21" s="268"/>
      <c r="Y21" s="269"/>
      <c r="Z21" s="269"/>
      <c r="AA21" s="269"/>
      <c r="AB21" s="308"/>
    </row>
    <row r="22" spans="1:28" ht="20.25" customHeight="1">
      <c r="A22" s="172"/>
      <c r="B22" s="172"/>
      <c r="C22" s="172"/>
      <c r="D22" s="172"/>
      <c r="E22" s="172"/>
      <c r="F22" s="172"/>
      <c r="G22" s="172"/>
      <c r="H22" s="302"/>
      <c r="I22" s="270"/>
      <c r="J22" s="268"/>
      <c r="K22" s="269"/>
      <c r="L22" s="269"/>
      <c r="M22" s="269"/>
      <c r="N22" s="308"/>
      <c r="O22" s="302"/>
      <c r="P22" s="270"/>
      <c r="Q22" s="268"/>
      <c r="R22" s="269"/>
      <c r="S22" s="269"/>
      <c r="T22" s="269"/>
      <c r="U22" s="308"/>
      <c r="V22" s="302"/>
      <c r="W22" s="270"/>
      <c r="X22" s="268"/>
      <c r="Y22" s="269"/>
      <c r="Z22" s="269"/>
      <c r="AA22" s="269"/>
      <c r="AB22" s="308"/>
    </row>
    <row r="23" spans="1:28" ht="20.25" customHeight="1">
      <c r="A23" s="172"/>
      <c r="B23" s="172"/>
      <c r="C23" s="172"/>
      <c r="D23" s="172"/>
      <c r="E23" s="172"/>
      <c r="F23" s="172"/>
      <c r="G23" s="172"/>
      <c r="H23" s="302"/>
      <c r="I23" s="270"/>
      <c r="J23" s="268"/>
      <c r="K23" s="269"/>
      <c r="L23" s="269"/>
      <c r="M23" s="269"/>
      <c r="N23" s="308"/>
      <c r="O23" s="302"/>
      <c r="P23" s="270"/>
      <c r="Q23" s="268"/>
      <c r="R23" s="269"/>
      <c r="S23" s="269"/>
      <c r="T23" s="269"/>
      <c r="U23" s="308"/>
      <c r="V23" s="302"/>
      <c r="W23" s="270"/>
      <c r="X23" s="268"/>
      <c r="Y23" s="269"/>
      <c r="Z23" s="269"/>
      <c r="AA23" s="269"/>
      <c r="AB23" s="308"/>
    </row>
    <row r="24" spans="1:28" ht="20.25" customHeight="1">
      <c r="A24" s="172"/>
      <c r="B24" s="172"/>
      <c r="C24" s="172"/>
      <c r="D24" s="172"/>
      <c r="E24" s="172"/>
      <c r="F24" s="172"/>
      <c r="G24" s="172"/>
      <c r="H24" s="303"/>
      <c r="I24" s="304"/>
      <c r="J24" s="309"/>
      <c r="K24" s="310"/>
      <c r="L24" s="310"/>
      <c r="M24" s="310"/>
      <c r="N24" s="311"/>
      <c r="O24" s="303"/>
      <c r="P24" s="304"/>
      <c r="Q24" s="309"/>
      <c r="R24" s="310"/>
      <c r="S24" s="310"/>
      <c r="T24" s="310"/>
      <c r="U24" s="311"/>
      <c r="V24" s="303"/>
      <c r="W24" s="304"/>
      <c r="X24" s="309"/>
      <c r="Y24" s="310"/>
      <c r="Z24" s="310"/>
      <c r="AA24" s="310"/>
      <c r="AB24" s="311"/>
    </row>
    <row r="25" spans="1:28" ht="14.25"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6" spans="1:28" ht="14.25" customHeigh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row>
    <row r="27" spans="1:28" ht="14.25"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row>
    <row r="28" spans="1:28" ht="14.25"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row>
    <row r="29" spans="1:28" ht="14.2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row>
    <row r="30" spans="1:28" ht="14.2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row>
    <row r="31" spans="1:28" ht="14.25" customHeight="1">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row>
    <row r="32" spans="1:28" ht="14.25"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row>
    <row r="33" spans="1:28" ht="14.25"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row>
    <row r="34" spans="1:28" ht="14.25"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row>
    <row r="35" spans="1:28" ht="14.25" customHeight="1">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row>
    <row r="36" spans="1:28" ht="14.2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row>
    <row r="37" spans="1:28" ht="14.2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row>
    <row r="38" spans="1:28" ht="14.2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row>
    <row r="39" spans="1:28" ht="14.2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row>
    <row r="40" spans="1:28" ht="14.25" customHeight="1">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row>
    <row r="41" spans="1:28" ht="14.25" customHeigh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row>
    <row r="42" spans="1:28" ht="14.25"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row>
    <row r="43" spans="1:28" ht="14.25"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row>
    <row r="44" spans="1:28" ht="14.25"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row>
    <row r="45" spans="1:28" ht="14.25" customHeigh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ht="14.25"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row>
    <row r="47" spans="1:28" ht="14.2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row>
    <row r="48" spans="1:28" ht="14.2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row>
    <row r="49" spans="1:28" ht="14.2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row>
    <row r="50" spans="1:28" ht="14.25"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row>
    <row r="51" spans="1:28" ht="14.25"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row>
    <row r="52" spans="1:28" ht="14.25"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row>
    <row r="53" spans="1:28" ht="14.25"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row>
    <row r="54" spans="1:28" ht="14.2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row>
    <row r="55" spans="1:28" ht="14.2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row>
    <row r="56" spans="1:28" ht="14.2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row>
    <row r="57" spans="1:28" ht="14.2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row>
    <row r="58" spans="1:28" ht="14.2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row>
    <row r="59" spans="1:28" ht="14.25" customHeight="1">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row>
    <row r="60" spans="1:28" ht="14.25"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row>
    <row r="61" spans="1:28" ht="14.25"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row>
    <row r="62" spans="1:28" ht="14.2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row>
    <row r="63" spans="1:28" ht="14.25"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row>
    <row r="64" spans="1:28" ht="14.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row>
    <row r="65" spans="1:28" ht="14.2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row>
    <row r="66" spans="1:28" ht="14.2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row>
    <row r="67" spans="1:28" ht="14.2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row>
    <row r="68" spans="1:28" ht="14.2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row>
    <row r="69" spans="1:28" ht="14.2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row>
    <row r="70" spans="1:28" ht="14.2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row>
    <row r="71" spans="1:28" ht="14.2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row>
    <row r="72" spans="1:28" ht="14.2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row>
    <row r="73" spans="1:28" ht="14.2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row>
    <row r="74" spans="1:28" ht="14.2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row>
    <row r="75" spans="1:28" ht="14.2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row>
    <row r="76" spans="1:28" ht="14.2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row>
    <row r="77" spans="1:28" ht="14.2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row>
    <row r="78" spans="1:28" ht="14.2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row>
    <row r="79" spans="1:28" ht="14.2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row>
    <row r="80" spans="1:28" ht="14.2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row>
    <row r="81" spans="1:28" ht="14.2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row>
    <row r="82" spans="1:28" ht="14.2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row>
    <row r="83" spans="1:28" ht="14.2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row>
    <row r="84" spans="1:28" ht="14.2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row>
    <row r="85" spans="1:28" ht="14.2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row>
    <row r="86" spans="1:28" ht="14.2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row>
    <row r="87" spans="1:28" ht="14.2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row>
    <row r="88" spans="1:28" ht="14.2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row>
    <row r="89" spans="1:28" ht="14.2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row>
    <row r="90" spans="1:28" ht="14.2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row>
    <row r="91" spans="1:28" ht="14.2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row>
    <row r="92" spans="1:28" ht="14.2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row>
    <row r="93" spans="1:28" ht="14.2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row>
    <row r="94" spans="1:28" ht="14.2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row>
    <row r="95" spans="1:28" ht="14.2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row>
    <row r="96" spans="1:28" ht="14.2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row>
    <row r="97" spans="1:28" ht="14.2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row>
    <row r="98" spans="1:28" ht="14.2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row>
    <row r="99" spans="1:28" ht="14.2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row>
    <row r="100" spans="1:28" ht="14.2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4.2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14.2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row>
    <row r="103" spans="1:28" ht="14.2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row>
    <row r="104" spans="1:28" ht="14.2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row>
    <row r="105" spans="1:28" ht="14.2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row>
    <row r="106" spans="1:28" ht="14.2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row>
    <row r="107" spans="1:28" ht="14.2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row>
    <row r="108" spans="1:28" ht="14.2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row>
    <row r="109" spans="1:28" ht="14.2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row>
    <row r="110" spans="1:28" ht="14.2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row>
    <row r="111" spans="1:28" ht="14.2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row>
    <row r="112" spans="1:28" ht="14.2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row>
    <row r="113" spans="1:28" ht="14.2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row>
    <row r="114" spans="1:28" ht="14.2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row>
    <row r="115" spans="1:28" ht="14.2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row>
    <row r="116" spans="1:28" ht="14.2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row>
    <row r="117" spans="1:28" ht="14.2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row>
    <row r="118" spans="1:28" ht="14.2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row>
    <row r="119" spans="1:28" ht="14.2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row>
    <row r="120" spans="1:28" ht="14.2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row>
    <row r="121" spans="1:28" ht="14.2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row>
    <row r="122" spans="1:28" ht="14.2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row>
    <row r="123" spans="1:28" ht="14.2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row>
    <row r="124" spans="1:28" ht="14.2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row>
    <row r="125" spans="1:28" ht="14.2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row>
    <row r="126" spans="1:28" ht="14.2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row>
    <row r="127" spans="1:28" ht="14.2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row>
    <row r="128" spans="1:28" ht="14.2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row>
    <row r="129" spans="1:28" ht="14.2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row>
    <row r="130" spans="1:28" ht="14.2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row>
    <row r="131" spans="1:28" ht="14.2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row>
    <row r="132" spans="1:28" ht="14.2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row>
    <row r="133" spans="1:28" ht="14.2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row>
    <row r="134" spans="1:28" ht="14.2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row>
    <row r="135" spans="1:28" ht="14.2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row>
    <row r="136" spans="1:28" ht="14.2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row>
    <row r="137" spans="1:28" ht="14.2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row>
    <row r="138" spans="1:28" ht="14.2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row>
    <row r="139" spans="1:28" ht="14.2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row>
    <row r="140" spans="1:28" ht="14.2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row>
    <row r="141" spans="1:28" ht="14.2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row>
    <row r="142" spans="1:28" ht="14.2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row>
    <row r="143" spans="1:28" ht="14.2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row>
    <row r="144" spans="1:28" ht="14.2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row>
    <row r="145" spans="1:28" ht="14.2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row>
    <row r="146" spans="1:28" ht="14.2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row>
    <row r="147" spans="1:28" ht="14.2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8" ht="14.2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ht="14.2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ht="14.2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row>
    <row r="151" spans="1:28" ht="14.2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row>
    <row r="152" spans="1:28" ht="14.2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row>
    <row r="153" spans="1:28" ht="14.2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row>
    <row r="154" spans="1:28" ht="14.2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row>
    <row r="155" spans="1:28" ht="14.2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row>
    <row r="156" spans="1:28" ht="14.2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4.2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row>
    <row r="158" spans="1:28" ht="14.2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row>
    <row r="159" spans="1:28" ht="14.2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row>
    <row r="160" spans="1:28" ht="14.2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row>
    <row r="161" spans="1:28" ht="14.2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row>
    <row r="162" spans="1:28" ht="14.2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row>
    <row r="163" spans="1:28" ht="14.2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row>
    <row r="164" spans="1:28" ht="14.2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row>
    <row r="165" spans="1:28" ht="14.2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row>
    <row r="166" spans="1:28" ht="14.2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row>
    <row r="167" spans="1:28" ht="14.2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row>
    <row r="168" spans="1:28" ht="14.2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row>
    <row r="169" spans="1:28" ht="14.2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row>
    <row r="170" spans="1:28" ht="14.2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row>
    <row r="171" spans="1:28" ht="14.2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row>
    <row r="172" spans="1:28" ht="14.2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row>
    <row r="173" spans="1:28" ht="14.2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row>
    <row r="174" spans="1:28" ht="14.2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row>
    <row r="175" spans="1:28" ht="14.2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row>
    <row r="176" spans="1:28" ht="14.2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row>
    <row r="177" spans="1:28" ht="14.2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row>
    <row r="178" spans="1:28" ht="14.2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row>
    <row r="179" spans="1:28" ht="14.2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row>
    <row r="180" spans="1:28" ht="14.2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row>
    <row r="181" spans="1:28" ht="14.2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row>
    <row r="182" spans="1:28" ht="14.2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row>
    <row r="183" spans="1:28" ht="14.2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row>
    <row r="184" spans="1:28" ht="14.2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row>
    <row r="185" spans="1:28" ht="14.2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row>
    <row r="186" spans="1:28" ht="14.2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row>
    <row r="187" spans="1:28" ht="14.2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row>
    <row r="188" spans="1:28" ht="14.2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row>
    <row r="189" spans="1:28" ht="14.2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row>
    <row r="190" spans="1:28" ht="14.2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row>
    <row r="191" spans="1:28" ht="14.2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row>
    <row r="192" spans="1:28" ht="14.2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row>
    <row r="193" spans="1:28" ht="14.2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row>
    <row r="194" spans="1:28" ht="14.2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row>
    <row r="195" spans="1:28" ht="14.2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row>
    <row r="196" spans="1:28" ht="14.2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row>
    <row r="197" spans="1:28" ht="14.2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row>
    <row r="198" spans="1:28" ht="14.2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row>
    <row r="199" spans="1:28" ht="14.2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row>
    <row r="200" spans="1:28" ht="14.2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row>
    <row r="201" spans="1:28" ht="14.2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4.2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row>
    <row r="203" spans="1:28" ht="14.2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row>
    <row r="204" spans="1:28" ht="14.2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row>
    <row r="205" spans="1:28" ht="14.2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row>
    <row r="206" spans="1:28" ht="14.2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row>
    <row r="207" spans="1:28" ht="14.2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row>
    <row r="208" spans="1:28" ht="14.2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row>
    <row r="209" spans="1:28" ht="14.2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row>
    <row r="210" spans="1:28" ht="14.25"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row>
    <row r="211" spans="1:28" ht="14.25" customHeight="1">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row>
    <row r="212" spans="1:28" ht="14.25" customHeight="1">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row>
    <row r="213" spans="1:28" ht="14.2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row>
    <row r="214" spans="1:28" ht="14.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row>
    <row r="215" spans="1:28" ht="14.2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row>
    <row r="216" spans="1:28" ht="14.2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row>
    <row r="217" spans="1:28" ht="14.25" customHeight="1">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row>
    <row r="218" spans="1:28" ht="14.25" customHeight="1">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row>
    <row r="219" spans="1:28" ht="14.25" customHeight="1">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row>
    <row r="220" spans="1:28" ht="14.25" customHeight="1">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X19:AB24"/>
    <mergeCell ref="G2:G4"/>
    <mergeCell ref="H2:N2"/>
    <mergeCell ref="L3:N3"/>
    <mergeCell ref="A6:A7"/>
    <mergeCell ref="A8:A9"/>
    <mergeCell ref="A10:A11"/>
    <mergeCell ref="A12:A13"/>
    <mergeCell ref="H19:I24"/>
    <mergeCell ref="J19:N24"/>
    <mergeCell ref="O19:P24"/>
    <mergeCell ref="Q19:U24"/>
    <mergeCell ref="V19:W24"/>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xr:uid="{00000000-0004-0000-0400-000000000000}"/>
    <hyperlink ref="N6" r:id="rId2" xr:uid="{00000000-0004-0000-0400-000001000000}"/>
    <hyperlink ref="U6" r:id="rId3" xr:uid="{00000000-0004-0000-0400-000002000000}"/>
    <hyperlink ref="U7" r:id="rId4" xr:uid="{00000000-0004-0000-0400-000003000000}"/>
    <hyperlink ref="N8" r:id="rId5" xr:uid="{00000000-0004-0000-0400-000004000000}"/>
    <hyperlink ref="Q8" r:id="rId6" xr:uid="{00000000-0004-0000-0400-000005000000}"/>
    <hyperlink ref="U8" r:id="rId7" xr:uid="{00000000-0004-0000-0400-000006000000}"/>
    <hyperlink ref="J9" r:id="rId8" xr:uid="{00000000-0004-0000-0400-000007000000}"/>
    <hyperlink ref="Q9" r:id="rId9" xr:uid="{00000000-0004-0000-0400-000008000000}"/>
    <hyperlink ref="U9" r:id="rId10" xr:uid="{00000000-0004-0000-0400-000009000000}"/>
    <hyperlink ref="U10" r:id="rId11" xr:uid="{00000000-0004-0000-0400-00000A000000}"/>
    <hyperlink ref="N11" r:id="rId12" xr:uid="{00000000-0004-0000-0400-00000B000000}"/>
    <hyperlink ref="U11" r:id="rId13" xr:uid="{00000000-0004-0000-0400-00000C000000}"/>
    <hyperlink ref="U12" r:id="rId14" xr:uid="{00000000-0004-0000-0400-00000D000000}"/>
    <hyperlink ref="U13" r:id="rId15" xr:uid="{00000000-0004-0000-0400-00000E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7"/>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20.375" customWidth="1"/>
    <col min="2" max="2" width="6.625" customWidth="1"/>
    <col min="3" max="3" width="34.125" customWidth="1"/>
    <col min="4" max="4" width="34.25" customWidth="1"/>
    <col min="5" max="5" width="21" customWidth="1"/>
    <col min="6" max="6" width="21.125" customWidth="1"/>
    <col min="7" max="7" width="26.875" customWidth="1"/>
    <col min="8" max="8" width="8.375" customWidth="1"/>
    <col min="9" max="9" width="42.875" customWidth="1"/>
    <col min="10" max="10" width="38.625" customWidth="1"/>
    <col min="11" max="11" width="27.875" customWidth="1"/>
    <col min="12" max="12" width="8.25" customWidth="1"/>
    <col min="13" max="13" width="47.375" customWidth="1"/>
    <col min="14" max="14" width="27.625" customWidth="1"/>
    <col min="15" max="15" width="8.375" customWidth="1"/>
    <col min="16" max="16" width="45.875" customWidth="1"/>
    <col min="17" max="17" width="25.25" customWidth="1"/>
    <col min="18" max="18" width="29.25" customWidth="1"/>
    <col min="19" max="19" width="9.25" customWidth="1"/>
    <col min="20" max="20" width="45.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c r="A1" s="292" t="s">
        <v>609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225</v>
      </c>
      <c r="B2" s="298" t="s">
        <v>42</v>
      </c>
      <c r="C2" s="298" t="s">
        <v>43</v>
      </c>
      <c r="D2" s="298" t="s">
        <v>44</v>
      </c>
      <c r="E2" s="298" t="s">
        <v>45</v>
      </c>
      <c r="F2" s="295" t="s">
        <v>46</v>
      </c>
      <c r="G2" s="313" t="s">
        <v>47</v>
      </c>
      <c r="H2" s="284" t="s">
        <v>48</v>
      </c>
      <c r="I2" s="285"/>
      <c r="J2" s="285"/>
      <c r="K2" s="285"/>
      <c r="L2" s="285"/>
      <c r="M2" s="285"/>
      <c r="N2" s="286"/>
      <c r="O2" s="284" t="s">
        <v>49</v>
      </c>
      <c r="P2" s="285"/>
      <c r="Q2" s="285"/>
      <c r="R2" s="285"/>
      <c r="S2" s="285"/>
      <c r="T2" s="285"/>
      <c r="U2" s="286"/>
      <c r="V2" s="284" t="s">
        <v>50</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610</v>
      </c>
      <c r="S4" s="15" t="s">
        <v>54</v>
      </c>
      <c r="T4" s="15" t="s">
        <v>58</v>
      </c>
      <c r="U4" s="17" t="s">
        <v>59</v>
      </c>
      <c r="V4" s="13" t="s">
        <v>54</v>
      </c>
      <c r="W4" s="14" t="s">
        <v>55</v>
      </c>
      <c r="X4" s="14" t="s">
        <v>56</v>
      </c>
      <c r="Y4" s="12" t="s">
        <v>57</v>
      </c>
      <c r="Z4" s="15" t="s">
        <v>54</v>
      </c>
      <c r="AA4" s="15" t="s">
        <v>58</v>
      </c>
      <c r="AB4" s="17" t="s">
        <v>59</v>
      </c>
    </row>
    <row r="5" spans="1:28" ht="409.5" customHeight="1">
      <c r="A5" s="18" t="s">
        <v>611</v>
      </c>
      <c r="B5" s="19" t="s">
        <v>61</v>
      </c>
      <c r="C5" s="21" t="s">
        <v>612</v>
      </c>
      <c r="D5" s="20" t="s">
        <v>613</v>
      </c>
      <c r="E5" s="20" t="s">
        <v>110</v>
      </c>
      <c r="F5" s="20" t="s">
        <v>64</v>
      </c>
      <c r="G5" s="23" t="s">
        <v>421</v>
      </c>
      <c r="H5" s="107">
        <v>0.3</v>
      </c>
      <c r="I5" s="26" t="s">
        <v>614</v>
      </c>
      <c r="J5" s="174" t="s">
        <v>615</v>
      </c>
      <c r="K5" s="25" t="s">
        <v>616</v>
      </c>
      <c r="L5" s="119">
        <v>0.33329999999999999</v>
      </c>
      <c r="M5" s="26" t="s">
        <v>617</v>
      </c>
      <c r="N5" s="105" t="s">
        <v>618</v>
      </c>
      <c r="O5" s="145">
        <v>0.66659999999999997</v>
      </c>
      <c r="P5" s="26" t="s">
        <v>619</v>
      </c>
      <c r="Q5" s="174" t="s">
        <v>620</v>
      </c>
      <c r="R5" s="56" t="s">
        <v>621</v>
      </c>
      <c r="S5" s="119">
        <v>0.66659999999999997</v>
      </c>
      <c r="T5" s="26" t="s">
        <v>622</v>
      </c>
      <c r="U5" s="105" t="s">
        <v>623</v>
      </c>
      <c r="V5" s="107"/>
      <c r="W5" s="26"/>
      <c r="X5" s="175"/>
      <c r="Y5" s="56"/>
      <c r="Z5" s="106"/>
      <c r="AA5" s="26"/>
      <c r="AB5" s="109"/>
    </row>
    <row r="6" spans="1:28" ht="327.75">
      <c r="A6" s="176" t="s">
        <v>624</v>
      </c>
      <c r="B6" s="19" t="s">
        <v>123</v>
      </c>
      <c r="C6" s="21" t="s">
        <v>625</v>
      </c>
      <c r="D6" s="20" t="s">
        <v>626</v>
      </c>
      <c r="E6" s="20" t="s">
        <v>110</v>
      </c>
      <c r="F6" s="20" t="s">
        <v>301</v>
      </c>
      <c r="G6" s="23" t="s">
        <v>96</v>
      </c>
      <c r="H6" s="145">
        <v>0.33329999999999999</v>
      </c>
      <c r="I6" s="25" t="s">
        <v>627</v>
      </c>
      <c r="J6" s="177" t="s">
        <v>628</v>
      </c>
      <c r="K6" s="25" t="s">
        <v>629</v>
      </c>
      <c r="L6" s="119">
        <v>0.33329999999999999</v>
      </c>
      <c r="M6" s="26" t="s">
        <v>630</v>
      </c>
      <c r="N6" s="59" t="s">
        <v>631</v>
      </c>
      <c r="O6" s="145">
        <v>0.66659999999999997</v>
      </c>
      <c r="P6" s="25" t="s">
        <v>632</v>
      </c>
      <c r="Q6" s="177" t="s">
        <v>633</v>
      </c>
      <c r="R6" s="56" t="s">
        <v>634</v>
      </c>
      <c r="S6" s="119">
        <v>0.33329999999999999</v>
      </c>
      <c r="T6" s="26" t="s">
        <v>635</v>
      </c>
      <c r="U6" s="59" t="s">
        <v>636</v>
      </c>
      <c r="V6" s="107"/>
      <c r="W6" s="26"/>
      <c r="X6" s="178"/>
      <c r="Y6" s="56"/>
      <c r="Z6" s="106"/>
      <c r="AA6" s="26"/>
      <c r="AB6" s="59"/>
    </row>
    <row r="7" spans="1:28" ht="372" customHeight="1">
      <c r="A7" s="176" t="s">
        <v>637</v>
      </c>
      <c r="B7" s="19">
        <v>3.1</v>
      </c>
      <c r="C7" s="21" t="s">
        <v>638</v>
      </c>
      <c r="D7" s="20" t="s">
        <v>639</v>
      </c>
      <c r="E7" s="20" t="s">
        <v>110</v>
      </c>
      <c r="F7" s="20"/>
      <c r="G7" s="23" t="s">
        <v>421</v>
      </c>
      <c r="H7" s="107">
        <v>0.3</v>
      </c>
      <c r="I7" s="20" t="s">
        <v>640</v>
      </c>
      <c r="J7" s="115" t="s">
        <v>641</v>
      </c>
      <c r="K7" s="25" t="s">
        <v>642</v>
      </c>
      <c r="L7" s="119">
        <v>0.33329999999999999</v>
      </c>
      <c r="M7" s="114" t="s">
        <v>643</v>
      </c>
      <c r="N7" s="30" t="s">
        <v>644</v>
      </c>
      <c r="O7" s="145">
        <v>0.66659999999999997</v>
      </c>
      <c r="P7" s="20" t="s">
        <v>645</v>
      </c>
      <c r="Q7" s="115" t="s">
        <v>646</v>
      </c>
      <c r="R7" s="56" t="s">
        <v>647</v>
      </c>
      <c r="S7" s="119">
        <v>0.33329999999999999</v>
      </c>
      <c r="T7" s="114" t="s">
        <v>648</v>
      </c>
      <c r="U7" s="30" t="s">
        <v>649</v>
      </c>
      <c r="V7" s="107"/>
      <c r="W7" s="20"/>
      <c r="X7" s="115"/>
      <c r="Y7" s="56"/>
      <c r="Z7" s="106"/>
      <c r="AA7" s="114"/>
      <c r="AB7" s="30"/>
    </row>
    <row r="8" spans="1:28" ht="327">
      <c r="A8" s="179" t="s">
        <v>650</v>
      </c>
      <c r="B8" s="19" t="s">
        <v>178</v>
      </c>
      <c r="C8" s="21" t="s">
        <v>651</v>
      </c>
      <c r="D8" s="20" t="s">
        <v>652</v>
      </c>
      <c r="E8" s="20" t="s">
        <v>110</v>
      </c>
      <c r="F8" s="20"/>
      <c r="G8" s="23" t="s">
        <v>96</v>
      </c>
      <c r="H8" s="145">
        <v>0.33329999999999999</v>
      </c>
      <c r="I8" s="25" t="s">
        <v>653</v>
      </c>
      <c r="J8" s="41" t="s">
        <v>654</v>
      </c>
      <c r="K8" s="25" t="s">
        <v>655</v>
      </c>
      <c r="L8" s="122">
        <v>0.33329999999999999</v>
      </c>
      <c r="M8" s="117" t="s">
        <v>656</v>
      </c>
      <c r="N8" s="61" t="s">
        <v>657</v>
      </c>
      <c r="O8" s="145">
        <v>0.66659999999999997</v>
      </c>
      <c r="P8" s="25" t="s">
        <v>658</v>
      </c>
      <c r="Q8" s="41" t="s">
        <v>659</v>
      </c>
      <c r="R8" s="25" t="s">
        <v>660</v>
      </c>
      <c r="S8" s="122">
        <v>0.33329999999999999</v>
      </c>
      <c r="T8" s="117" t="s">
        <v>661</v>
      </c>
      <c r="U8" s="61" t="s">
        <v>662</v>
      </c>
      <c r="V8" s="107"/>
      <c r="W8" s="25"/>
      <c r="X8" s="25"/>
      <c r="Y8" s="25"/>
      <c r="Z8" s="116"/>
      <c r="AA8" s="117"/>
      <c r="AB8" s="118"/>
    </row>
    <row r="9" spans="1:28" ht="40.5" customHeight="1">
      <c r="A9" s="172"/>
      <c r="B9" s="172"/>
      <c r="C9" s="180"/>
      <c r="D9" s="172"/>
      <c r="E9" s="172"/>
      <c r="F9" s="172"/>
      <c r="G9" s="100" t="s">
        <v>217</v>
      </c>
      <c r="H9" s="173">
        <f>IFERROR(AVERAGE(H5:H8),"")</f>
        <v>0.31664999999999999</v>
      </c>
      <c r="I9" s="172"/>
      <c r="J9" s="172"/>
      <c r="K9" s="100" t="s">
        <v>218</v>
      </c>
      <c r="L9" s="181">
        <f>IFERROR(AVERAGE(L5:L8),"")</f>
        <v>0.33329999999999999</v>
      </c>
      <c r="M9" s="172"/>
      <c r="N9" s="100" t="s">
        <v>217</v>
      </c>
      <c r="O9" s="173">
        <f>IFERROR(AVERAGE(O5:O8),"")</f>
        <v>0.66659999999999997</v>
      </c>
      <c r="P9" s="172"/>
      <c r="Q9" s="172"/>
      <c r="R9" s="100" t="s">
        <v>218</v>
      </c>
      <c r="S9" s="173">
        <f>IFERROR(AVERAGE(S5:S8),"")</f>
        <v>0.41662499999999997</v>
      </c>
      <c r="T9" s="172"/>
      <c r="U9" s="100" t="s">
        <v>217</v>
      </c>
      <c r="V9" s="173" t="str">
        <f>IFERROR(AVERAGE(V5:V8),"")</f>
        <v/>
      </c>
      <c r="W9" s="172"/>
      <c r="X9" s="172"/>
      <c r="Y9" s="100" t="s">
        <v>218</v>
      </c>
      <c r="Z9" s="173" t="str">
        <f>IFERROR(AVERAGE(Z5:Z8),"")</f>
        <v/>
      </c>
      <c r="AA9" s="172"/>
      <c r="AB9" s="172"/>
    </row>
    <row r="10" spans="1:28" ht="60" customHeight="1">
      <c r="A10" s="172"/>
      <c r="B10" s="172"/>
      <c r="C10" s="180"/>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row>
    <row r="11" spans="1:28" ht="14.25" customHeight="1">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row>
    <row r="12" spans="1:28" ht="14.25" customHeigh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row>
    <row r="13" spans="1:28" ht="14.25" customHeight="1">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row>
    <row r="14" spans="1:28" ht="18.75" customHeight="1">
      <c r="A14" s="172"/>
      <c r="B14" s="172"/>
      <c r="C14" s="172"/>
      <c r="D14" s="172"/>
      <c r="E14" s="172"/>
      <c r="F14" s="172"/>
      <c r="G14" s="172"/>
      <c r="H14" s="323" t="s">
        <v>219</v>
      </c>
      <c r="I14" s="301"/>
      <c r="J14" s="305" t="s">
        <v>663</v>
      </c>
      <c r="K14" s="306"/>
      <c r="L14" s="306"/>
      <c r="M14" s="306"/>
      <c r="N14" s="307"/>
      <c r="O14" s="323" t="s">
        <v>221</v>
      </c>
      <c r="P14" s="301"/>
      <c r="Q14" s="305" t="s">
        <v>664</v>
      </c>
      <c r="R14" s="306"/>
      <c r="S14" s="306"/>
      <c r="T14" s="306"/>
      <c r="U14" s="307"/>
      <c r="V14" s="323" t="s">
        <v>223</v>
      </c>
      <c r="W14" s="301"/>
      <c r="X14" s="305"/>
      <c r="Y14" s="306"/>
      <c r="Z14" s="306"/>
      <c r="AA14" s="306"/>
      <c r="AB14" s="307"/>
    </row>
    <row r="15" spans="1:28" ht="18.75" customHeight="1">
      <c r="A15" s="172"/>
      <c r="B15" s="172"/>
      <c r="C15" s="130"/>
      <c r="D15" s="172"/>
      <c r="E15" s="172"/>
      <c r="F15" s="172"/>
      <c r="G15" s="172"/>
      <c r="H15" s="302"/>
      <c r="I15" s="270"/>
      <c r="J15" s="268"/>
      <c r="K15" s="269"/>
      <c r="L15" s="269"/>
      <c r="M15" s="269"/>
      <c r="N15" s="308"/>
      <c r="O15" s="302"/>
      <c r="P15" s="270"/>
      <c r="Q15" s="268"/>
      <c r="R15" s="269"/>
      <c r="S15" s="269"/>
      <c r="T15" s="269"/>
      <c r="U15" s="308"/>
      <c r="V15" s="302"/>
      <c r="W15" s="270"/>
      <c r="X15" s="268"/>
      <c r="Y15" s="269"/>
      <c r="Z15" s="269"/>
      <c r="AA15" s="269"/>
      <c r="AB15" s="308"/>
    </row>
    <row r="16" spans="1:28" ht="18.75" customHeight="1">
      <c r="A16" s="172"/>
      <c r="B16" s="172"/>
      <c r="C16" s="172"/>
      <c r="D16" s="172"/>
      <c r="E16" s="172"/>
      <c r="F16" s="172"/>
      <c r="G16" s="172"/>
      <c r="H16" s="302"/>
      <c r="I16" s="270"/>
      <c r="J16" s="268"/>
      <c r="K16" s="269"/>
      <c r="L16" s="269"/>
      <c r="M16" s="269"/>
      <c r="N16" s="308"/>
      <c r="O16" s="302"/>
      <c r="P16" s="270"/>
      <c r="Q16" s="268"/>
      <c r="R16" s="269"/>
      <c r="S16" s="269"/>
      <c r="T16" s="269"/>
      <c r="U16" s="308"/>
      <c r="V16" s="302"/>
      <c r="W16" s="270"/>
      <c r="X16" s="268"/>
      <c r="Y16" s="269"/>
      <c r="Z16" s="269"/>
      <c r="AA16" s="269"/>
      <c r="AB16" s="308"/>
    </row>
    <row r="17" spans="1:28" ht="18.75" customHeight="1">
      <c r="A17" s="172"/>
      <c r="B17" s="172"/>
      <c r="C17" s="172"/>
      <c r="D17" s="172"/>
      <c r="E17" s="172"/>
      <c r="F17" s="172"/>
      <c r="G17" s="172"/>
      <c r="H17" s="302"/>
      <c r="I17" s="270"/>
      <c r="J17" s="268"/>
      <c r="K17" s="269"/>
      <c r="L17" s="269"/>
      <c r="M17" s="269"/>
      <c r="N17" s="308"/>
      <c r="O17" s="302"/>
      <c r="P17" s="270"/>
      <c r="Q17" s="268"/>
      <c r="R17" s="269"/>
      <c r="S17" s="269"/>
      <c r="T17" s="269"/>
      <c r="U17" s="308"/>
      <c r="V17" s="302"/>
      <c r="W17" s="270"/>
      <c r="X17" s="268"/>
      <c r="Y17" s="269"/>
      <c r="Z17" s="269"/>
      <c r="AA17" s="269"/>
      <c r="AB17" s="308"/>
    </row>
    <row r="18" spans="1:28" ht="18.75" customHeight="1">
      <c r="A18" s="172"/>
      <c r="B18" s="172"/>
      <c r="C18" s="172"/>
      <c r="D18" s="172"/>
      <c r="E18" s="172"/>
      <c r="F18" s="172"/>
      <c r="G18" s="172"/>
      <c r="H18" s="302"/>
      <c r="I18" s="270"/>
      <c r="J18" s="268"/>
      <c r="K18" s="269"/>
      <c r="L18" s="269"/>
      <c r="M18" s="269"/>
      <c r="N18" s="308"/>
      <c r="O18" s="302"/>
      <c r="P18" s="270"/>
      <c r="Q18" s="268"/>
      <c r="R18" s="269"/>
      <c r="S18" s="269"/>
      <c r="T18" s="269"/>
      <c r="U18" s="308"/>
      <c r="V18" s="302"/>
      <c r="W18" s="270"/>
      <c r="X18" s="268"/>
      <c r="Y18" s="269"/>
      <c r="Z18" s="269"/>
      <c r="AA18" s="269"/>
      <c r="AB18" s="308"/>
    </row>
    <row r="19" spans="1:28" ht="18.75" customHeight="1">
      <c r="A19" s="172"/>
      <c r="B19" s="172"/>
      <c r="C19" s="172"/>
      <c r="D19" s="172"/>
      <c r="E19" s="172"/>
      <c r="F19" s="172"/>
      <c r="G19" s="172"/>
      <c r="H19" s="303"/>
      <c r="I19" s="304"/>
      <c r="J19" s="309"/>
      <c r="K19" s="310"/>
      <c r="L19" s="310"/>
      <c r="M19" s="310"/>
      <c r="N19" s="311"/>
      <c r="O19" s="303"/>
      <c r="P19" s="304"/>
      <c r="Q19" s="309"/>
      <c r="R19" s="310"/>
      <c r="S19" s="310"/>
      <c r="T19" s="310"/>
      <c r="U19" s="311"/>
      <c r="V19" s="303"/>
      <c r="W19" s="304"/>
      <c r="X19" s="309"/>
      <c r="Y19" s="310"/>
      <c r="Z19" s="310"/>
      <c r="AA19" s="310"/>
      <c r="AB19" s="311"/>
    </row>
    <row r="20" spans="1:28" ht="14.25" customHeight="1">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row>
    <row r="21" spans="1:28" ht="14.25" customHeight="1">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row>
    <row r="22" spans="1:28" ht="14.25" customHeight="1">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row>
    <row r="23" spans="1:28" ht="14.2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row>
    <row r="24" spans="1:28" ht="14.25" customHeight="1">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row>
    <row r="25" spans="1:28" ht="14.25"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6" spans="1:28" ht="14.25" customHeigh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row>
    <row r="27" spans="1:28" ht="14.25"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row>
    <row r="28" spans="1:28" ht="14.25"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row>
    <row r="29" spans="1:28" ht="14.2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row>
    <row r="30" spans="1:28" ht="14.2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row>
    <row r="31" spans="1:28" ht="14.25" customHeight="1">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row>
    <row r="32" spans="1:28" ht="14.25"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row>
    <row r="33" spans="1:28" ht="14.25"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row>
    <row r="34" spans="1:28" ht="14.25"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row>
    <row r="35" spans="1:28" ht="14.25" customHeight="1">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row>
    <row r="36" spans="1:28" ht="14.2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row>
    <row r="37" spans="1:28" ht="14.2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row>
    <row r="38" spans="1:28" ht="14.2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row>
    <row r="39" spans="1:28" ht="14.2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row>
    <row r="40" spans="1:28" ht="14.25" customHeight="1">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row>
    <row r="41" spans="1:28" ht="14.25" customHeigh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row>
    <row r="42" spans="1:28" ht="14.25"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row>
    <row r="43" spans="1:28" ht="14.25"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row>
    <row r="44" spans="1:28" ht="14.25"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row>
    <row r="45" spans="1:28" ht="14.25" customHeigh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ht="14.25"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row>
    <row r="47" spans="1:28" ht="14.2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row>
    <row r="48" spans="1:28" ht="14.2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row>
    <row r="49" spans="1:28" ht="14.2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row>
    <row r="50" spans="1:28" ht="14.25"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row>
    <row r="51" spans="1:28" ht="14.25"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row>
    <row r="52" spans="1:28" ht="14.25"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row>
    <row r="53" spans="1:28" ht="14.25"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row>
    <row r="54" spans="1:28" ht="14.2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row>
    <row r="55" spans="1:28" ht="14.2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row>
    <row r="56" spans="1:28" ht="14.2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row>
    <row r="57" spans="1:28" ht="14.2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row>
    <row r="58" spans="1:28" ht="14.2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row>
    <row r="59" spans="1:28" ht="14.25" customHeight="1">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row>
    <row r="60" spans="1:28" ht="14.25"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row>
    <row r="61" spans="1:28" ht="14.25"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row>
    <row r="62" spans="1:28" ht="14.2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row>
    <row r="63" spans="1:28" ht="14.25"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row>
    <row r="64" spans="1:28" ht="14.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row>
    <row r="65" spans="1:28" ht="14.2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row>
    <row r="66" spans="1:28" ht="14.2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row>
    <row r="67" spans="1:28" ht="14.2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row>
    <row r="68" spans="1:28" ht="14.2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row>
    <row r="69" spans="1:28" ht="14.2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row>
    <row r="70" spans="1:28" ht="14.2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row>
    <row r="71" spans="1:28" ht="14.2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row>
    <row r="72" spans="1:28" ht="14.2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row>
    <row r="73" spans="1:28" ht="14.2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row>
    <row r="74" spans="1:28" ht="14.2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row>
    <row r="75" spans="1:28" ht="14.2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row>
    <row r="76" spans="1:28" ht="14.2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row>
    <row r="77" spans="1:28" ht="14.2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row>
    <row r="78" spans="1:28" ht="14.2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row>
    <row r="79" spans="1:28" ht="14.2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row>
    <row r="80" spans="1:28" ht="14.2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row>
    <row r="81" spans="1:28" ht="14.2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row>
    <row r="82" spans="1:28" ht="14.2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row>
    <row r="83" spans="1:28" ht="14.2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row>
    <row r="84" spans="1:28" ht="14.2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row>
    <row r="85" spans="1:28" ht="14.2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row>
    <row r="86" spans="1:28" ht="14.2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row>
    <row r="87" spans="1:28" ht="14.2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row>
    <row r="88" spans="1:28" ht="14.2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row>
    <row r="89" spans="1:28" ht="14.2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row>
    <row r="90" spans="1:28" ht="14.2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row>
    <row r="91" spans="1:28" ht="14.2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row>
    <row r="92" spans="1:28" ht="14.2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row>
    <row r="93" spans="1:28" ht="14.2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row>
    <row r="94" spans="1:28" ht="14.2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row>
    <row r="95" spans="1:28" ht="14.2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row>
    <row r="96" spans="1:28" ht="14.2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row>
    <row r="97" spans="1:28" ht="14.2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row>
    <row r="98" spans="1:28" ht="14.2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row>
    <row r="99" spans="1:28" ht="14.2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row>
    <row r="100" spans="1:28" ht="14.2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4.2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14.2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row>
    <row r="103" spans="1:28" ht="14.2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row>
    <row r="104" spans="1:28" ht="14.2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row>
    <row r="105" spans="1:28" ht="14.2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row>
    <row r="106" spans="1:28" ht="14.2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row>
    <row r="107" spans="1:28" ht="14.2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row>
    <row r="108" spans="1:28" ht="14.2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row>
    <row r="109" spans="1:28" ht="14.2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row>
    <row r="110" spans="1:28" ht="14.2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row>
    <row r="111" spans="1:28" ht="14.2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row>
    <row r="112" spans="1:28" ht="14.2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row>
    <row r="113" spans="1:28" ht="14.2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row>
    <row r="114" spans="1:28" ht="14.2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row>
    <row r="115" spans="1:28" ht="14.2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row>
    <row r="116" spans="1:28" ht="14.2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row>
    <row r="117" spans="1:28" ht="14.2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row>
    <row r="118" spans="1:28" ht="14.2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row>
    <row r="119" spans="1:28" ht="14.2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row>
    <row r="120" spans="1:28" ht="14.2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row>
    <row r="121" spans="1:28" ht="14.2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row>
    <row r="122" spans="1:28" ht="14.2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row>
    <row r="123" spans="1:28" ht="14.2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row>
    <row r="124" spans="1:28" ht="14.2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row>
    <row r="125" spans="1:28" ht="14.2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row>
    <row r="126" spans="1:28" ht="14.2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row>
    <row r="127" spans="1:28" ht="14.2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row>
    <row r="128" spans="1:28" ht="14.2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row>
    <row r="129" spans="1:28" ht="14.2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row>
    <row r="130" spans="1:28" ht="14.2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row>
    <row r="131" spans="1:28" ht="14.2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row>
    <row r="132" spans="1:28" ht="14.2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row>
    <row r="133" spans="1:28" ht="14.2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row>
    <row r="134" spans="1:28" ht="14.2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row>
    <row r="135" spans="1:28" ht="14.2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row>
    <row r="136" spans="1:28" ht="14.2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row>
    <row r="137" spans="1:28" ht="14.2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row>
    <row r="138" spans="1:28" ht="14.2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row>
    <row r="139" spans="1:28" ht="14.2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row>
    <row r="140" spans="1:28" ht="14.2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row>
    <row r="141" spans="1:28" ht="14.2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row>
    <row r="142" spans="1:28" ht="14.2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row>
    <row r="143" spans="1:28" ht="14.2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row>
    <row r="144" spans="1:28" ht="14.2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row>
    <row r="145" spans="1:28" ht="14.2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row>
    <row r="146" spans="1:28" ht="14.2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row>
    <row r="147" spans="1:28" ht="14.2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8" ht="14.2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ht="14.2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ht="14.2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row>
    <row r="151" spans="1:28" ht="14.2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row>
    <row r="152" spans="1:28" ht="14.2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row>
    <row r="153" spans="1:28" ht="14.2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row>
    <row r="154" spans="1:28" ht="14.2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row>
    <row r="155" spans="1:28" ht="14.2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row>
    <row r="156" spans="1:28" ht="14.2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4.2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row>
    <row r="158" spans="1:28" ht="14.2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row>
    <row r="159" spans="1:28" ht="14.2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row>
    <row r="160" spans="1:28" ht="14.2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row>
    <row r="161" spans="1:28" ht="14.2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row>
    <row r="162" spans="1:28" ht="14.2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row>
    <row r="163" spans="1:28" ht="14.2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row>
    <row r="164" spans="1:28" ht="14.2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row>
    <row r="165" spans="1:28" ht="14.2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row>
    <row r="166" spans="1:28" ht="14.2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row>
    <row r="167" spans="1:28" ht="14.2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row>
    <row r="168" spans="1:28" ht="14.2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row>
    <row r="169" spans="1:28" ht="14.2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row>
    <row r="170" spans="1:28" ht="14.2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row>
    <row r="171" spans="1:28" ht="14.2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row>
    <row r="172" spans="1:28" ht="14.2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row>
    <row r="173" spans="1:28" ht="14.2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row>
    <row r="174" spans="1:28" ht="14.2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row>
    <row r="175" spans="1:28" ht="14.2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row>
    <row r="176" spans="1:28" ht="14.2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row>
    <row r="177" spans="1:28" ht="14.2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row>
    <row r="178" spans="1:28" ht="14.2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row>
    <row r="179" spans="1:28" ht="14.2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row>
    <row r="180" spans="1:28" ht="14.2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row>
    <row r="181" spans="1:28" ht="14.2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row>
    <row r="182" spans="1:28" ht="14.2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row>
    <row r="183" spans="1:28" ht="14.2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row>
    <row r="184" spans="1:28" ht="14.2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row>
    <row r="185" spans="1:28" ht="14.2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row>
    <row r="186" spans="1:28" ht="14.2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row>
    <row r="187" spans="1:28" ht="14.2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row>
    <row r="188" spans="1:28" ht="14.2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row>
    <row r="189" spans="1:28" ht="14.2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row>
    <row r="190" spans="1:28" ht="14.2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row>
    <row r="191" spans="1:28" ht="14.2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row>
    <row r="192" spans="1:28" ht="14.2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row>
    <row r="193" spans="1:28" ht="14.2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row>
    <row r="194" spans="1:28" ht="14.2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row>
    <row r="195" spans="1:28" ht="14.2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row>
    <row r="196" spans="1:28" ht="14.2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row>
    <row r="197" spans="1:28" ht="14.2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row>
    <row r="198" spans="1:28" ht="14.2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row>
    <row r="199" spans="1:28" ht="14.2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row>
    <row r="200" spans="1:28" ht="14.2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row>
    <row r="201" spans="1:28" ht="14.2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4.2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row>
    <row r="203" spans="1:28" ht="14.2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row>
    <row r="204" spans="1:28" ht="14.2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row>
    <row r="205" spans="1:28" ht="14.2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row>
    <row r="206" spans="1:28" ht="14.2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row>
    <row r="207" spans="1:28" ht="14.2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row>
    <row r="208" spans="1:28" ht="14.2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row>
    <row r="209" spans="1:28" ht="14.2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row>
    <row r="210" spans="1:28" ht="15.75" customHeight="1">
      <c r="G210" s="172"/>
      <c r="H210" s="172"/>
      <c r="I210" s="172"/>
      <c r="J210" s="172"/>
      <c r="K210" s="172"/>
      <c r="O210" s="172"/>
      <c r="P210" s="172"/>
      <c r="Q210" s="172"/>
      <c r="R210" s="172"/>
      <c r="S210" s="172"/>
      <c r="T210" s="172"/>
      <c r="U210" s="172"/>
      <c r="V210" s="172"/>
      <c r="W210" s="172"/>
      <c r="X210" s="172"/>
      <c r="Y210" s="172"/>
      <c r="Z210" s="172"/>
      <c r="AA210" s="172"/>
      <c r="AB210" s="172"/>
    </row>
    <row r="211" spans="1:28" ht="15.75" customHeight="1">
      <c r="G211" s="172"/>
      <c r="H211" s="172"/>
      <c r="I211" s="172"/>
      <c r="J211" s="172"/>
      <c r="K211" s="172"/>
      <c r="O211" s="172"/>
      <c r="P211" s="172"/>
      <c r="Q211" s="172"/>
      <c r="R211" s="172"/>
      <c r="S211" s="172"/>
      <c r="T211" s="172"/>
      <c r="U211" s="172"/>
      <c r="V211" s="172"/>
      <c r="W211" s="172"/>
      <c r="X211" s="172"/>
      <c r="Y211" s="172"/>
      <c r="Z211" s="172"/>
      <c r="AA211" s="172"/>
      <c r="AB211" s="172"/>
    </row>
    <row r="212" spans="1:28" ht="15.75" customHeight="1">
      <c r="G212" s="172"/>
      <c r="H212" s="172"/>
      <c r="I212" s="172"/>
      <c r="J212" s="172"/>
      <c r="K212" s="172"/>
      <c r="O212" s="172"/>
      <c r="P212" s="172"/>
      <c r="Q212" s="172"/>
      <c r="R212" s="172"/>
      <c r="S212" s="172"/>
      <c r="T212" s="172"/>
      <c r="U212" s="172"/>
      <c r="V212" s="172"/>
      <c r="W212" s="172"/>
      <c r="X212" s="172"/>
      <c r="Y212" s="172"/>
      <c r="Z212" s="172"/>
      <c r="AA212" s="172"/>
      <c r="AB212" s="172"/>
    </row>
    <row r="213" spans="1:28" ht="15.75" customHeight="1">
      <c r="G213" s="172"/>
      <c r="H213" s="172"/>
      <c r="I213" s="172"/>
      <c r="J213" s="172"/>
      <c r="K213" s="172"/>
      <c r="O213" s="172"/>
      <c r="P213" s="172"/>
      <c r="Q213" s="172"/>
      <c r="R213" s="172"/>
      <c r="S213" s="172"/>
      <c r="T213" s="172"/>
      <c r="U213" s="172"/>
      <c r="V213" s="172"/>
      <c r="W213" s="172"/>
      <c r="X213" s="172"/>
      <c r="Y213" s="172"/>
      <c r="Z213" s="172"/>
      <c r="AA213" s="172"/>
      <c r="AB213" s="172"/>
    </row>
    <row r="214" spans="1:28" ht="15.75" customHeight="1">
      <c r="G214" s="172"/>
      <c r="H214" s="172"/>
      <c r="I214" s="172"/>
      <c r="J214" s="172"/>
      <c r="K214" s="172"/>
      <c r="O214" s="172"/>
      <c r="P214" s="172"/>
      <c r="Q214" s="172"/>
      <c r="R214" s="172"/>
      <c r="S214" s="172"/>
      <c r="T214" s="172"/>
      <c r="U214" s="172"/>
      <c r="V214" s="172"/>
      <c r="W214" s="172"/>
      <c r="X214" s="172"/>
      <c r="Y214" s="172"/>
      <c r="Z214" s="172"/>
      <c r="AA214" s="172"/>
      <c r="AB214" s="172"/>
    </row>
    <row r="215" spans="1:28" ht="15.75" customHeight="1">
      <c r="G215" s="172"/>
      <c r="H215" s="172"/>
      <c r="I215" s="172"/>
      <c r="J215" s="172"/>
      <c r="K215" s="172"/>
      <c r="O215" s="172"/>
      <c r="P215" s="172"/>
      <c r="Q215" s="172"/>
      <c r="R215" s="172"/>
      <c r="S215" s="172"/>
      <c r="T215" s="172"/>
      <c r="U215" s="172"/>
      <c r="V215" s="172"/>
      <c r="W215" s="172"/>
      <c r="X215" s="172"/>
      <c r="Y215" s="172"/>
      <c r="Z215" s="172"/>
      <c r="AA215" s="172"/>
      <c r="AB215" s="172"/>
    </row>
    <row r="216" spans="1:28" ht="15.75" customHeight="1">
      <c r="G216" s="172"/>
      <c r="H216" s="172"/>
      <c r="I216" s="172"/>
      <c r="J216" s="172"/>
      <c r="K216" s="172"/>
      <c r="O216" s="172"/>
      <c r="P216" s="172"/>
      <c r="Q216" s="172"/>
      <c r="R216" s="172"/>
      <c r="S216" s="172"/>
      <c r="T216" s="172"/>
      <c r="U216" s="172"/>
      <c r="V216" s="172"/>
      <c r="W216" s="172"/>
      <c r="X216" s="172"/>
      <c r="Y216" s="172"/>
      <c r="Z216" s="172"/>
      <c r="AA216" s="172"/>
      <c r="AB216" s="172"/>
    </row>
    <row r="217" spans="1:28" ht="15.75" customHeight="1">
      <c r="G217" s="172"/>
      <c r="H217" s="172"/>
      <c r="I217" s="172"/>
      <c r="J217" s="172"/>
      <c r="K217" s="172"/>
      <c r="O217" s="172"/>
      <c r="P217" s="172"/>
      <c r="Q217" s="172"/>
      <c r="R217" s="172"/>
      <c r="S217" s="172"/>
      <c r="T217" s="172"/>
      <c r="U217" s="172"/>
      <c r="V217" s="172"/>
      <c r="W217" s="172"/>
      <c r="X217" s="172"/>
      <c r="Y217" s="172"/>
      <c r="Z217" s="172"/>
      <c r="AA217" s="172"/>
      <c r="AB217" s="172"/>
    </row>
    <row r="218" spans="1:28" ht="15.75" customHeight="1">
      <c r="G218" s="172"/>
      <c r="H218" s="172"/>
      <c r="I218" s="172"/>
      <c r="J218" s="172"/>
      <c r="K218" s="172"/>
      <c r="O218" s="172"/>
      <c r="P218" s="172"/>
      <c r="Q218" s="172"/>
      <c r="R218" s="172"/>
      <c r="S218" s="172"/>
      <c r="T218" s="172"/>
      <c r="U218" s="172"/>
      <c r="V218" s="172"/>
      <c r="W218" s="172"/>
      <c r="X218" s="172"/>
      <c r="Y218" s="172"/>
      <c r="Z218" s="172"/>
      <c r="AA218" s="172"/>
      <c r="AB218" s="172"/>
    </row>
    <row r="219" spans="1:28" ht="15.75" customHeight="1">
      <c r="G219" s="172"/>
      <c r="H219" s="172"/>
      <c r="I219" s="172"/>
      <c r="J219" s="172"/>
      <c r="K219" s="172"/>
      <c r="O219" s="172"/>
      <c r="P219" s="172"/>
      <c r="Q219" s="172"/>
      <c r="R219" s="172"/>
      <c r="S219" s="172"/>
      <c r="T219" s="172"/>
      <c r="U219" s="172"/>
      <c r="V219" s="172"/>
      <c r="W219" s="172"/>
      <c r="X219" s="172"/>
      <c r="Y219" s="172"/>
      <c r="Z219" s="172"/>
      <c r="AA219" s="172"/>
      <c r="AB219" s="172"/>
    </row>
    <row r="220" spans="1:28" ht="15.75" customHeight="1">
      <c r="G220" s="172"/>
      <c r="H220" s="172"/>
      <c r="I220" s="172"/>
      <c r="J220" s="172"/>
      <c r="K220" s="172"/>
      <c r="O220" s="172"/>
      <c r="P220" s="172"/>
      <c r="Q220" s="172"/>
      <c r="R220" s="172"/>
      <c r="S220" s="172"/>
      <c r="T220" s="172"/>
      <c r="U220" s="172"/>
      <c r="V220" s="172"/>
      <c r="W220" s="172"/>
      <c r="X220" s="172"/>
      <c r="Y220" s="172"/>
      <c r="Z220" s="172"/>
      <c r="AA220" s="172"/>
      <c r="AB220" s="17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Q14:U19"/>
    <mergeCell ref="V14:W19"/>
    <mergeCell ref="X14:AB19"/>
    <mergeCell ref="G2:G4"/>
    <mergeCell ref="H2:N2"/>
    <mergeCell ref="H3:J3"/>
    <mergeCell ref="L3:N3"/>
    <mergeCell ref="H14:I19"/>
    <mergeCell ref="J14:N19"/>
    <mergeCell ref="O14:P19"/>
    <mergeCell ref="A1:AB1"/>
    <mergeCell ref="A2:A4"/>
    <mergeCell ref="B2:B4"/>
    <mergeCell ref="C2:C4"/>
    <mergeCell ref="D2:D4"/>
    <mergeCell ref="E2:E4"/>
    <mergeCell ref="F2:F4"/>
    <mergeCell ref="O2:U2"/>
    <mergeCell ref="V2:AB2"/>
    <mergeCell ref="O3:Q3"/>
    <mergeCell ref="S3:U3"/>
    <mergeCell ref="V3:X3"/>
    <mergeCell ref="Z3:AB3"/>
  </mergeCells>
  <hyperlinks>
    <hyperlink ref="J5" r:id="rId1" xr:uid="{00000000-0004-0000-0500-000000000000}"/>
    <hyperlink ref="N5" r:id="rId2" xr:uid="{00000000-0004-0000-0500-000001000000}"/>
    <hyperlink ref="Q5" r:id="rId3" xr:uid="{00000000-0004-0000-0500-000002000000}"/>
    <hyperlink ref="U5" r:id="rId4" xr:uid="{00000000-0004-0000-0500-000003000000}"/>
    <hyperlink ref="I6" r:id="rId5" xr:uid="{00000000-0004-0000-0500-000004000000}"/>
    <hyperlink ref="J6" r:id="rId6" xr:uid="{00000000-0004-0000-0500-000005000000}"/>
    <hyperlink ref="N6" r:id="rId7" xr:uid="{00000000-0004-0000-0500-000006000000}"/>
    <hyperlink ref="Q6" r:id="rId8" xr:uid="{00000000-0004-0000-0500-000007000000}"/>
    <hyperlink ref="U6" r:id="rId9" xr:uid="{00000000-0004-0000-0500-000008000000}"/>
    <hyperlink ref="J7" r:id="rId10" xr:uid="{00000000-0004-0000-0500-000009000000}"/>
    <hyperlink ref="N7" r:id="rId11" xr:uid="{00000000-0004-0000-0500-00000A000000}"/>
    <hyperlink ref="Q7" r:id="rId12" xr:uid="{00000000-0004-0000-0500-00000B000000}"/>
    <hyperlink ref="U7" r:id="rId13" xr:uid="{00000000-0004-0000-0500-00000C000000}"/>
    <hyperlink ref="J8" r:id="rId14" xr:uid="{00000000-0004-0000-0500-00000D000000}"/>
    <hyperlink ref="N8" r:id="rId15" xr:uid="{00000000-0004-0000-0500-00000E000000}"/>
    <hyperlink ref="Q8" r:id="rId16" xr:uid="{00000000-0004-0000-0500-00000F000000}"/>
    <hyperlink ref="U8" r:id="rId17" xr:uid="{00000000-0004-0000-0500-000010000000}"/>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6.625" customWidth="1"/>
    <col min="2" max="2" width="6" customWidth="1"/>
    <col min="3" max="3" width="36.125" customWidth="1"/>
    <col min="4" max="4" width="34.875" customWidth="1"/>
    <col min="5" max="5" width="20.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33" customWidth="1"/>
    <col min="14" max="14" width="25.375" customWidth="1"/>
    <col min="15" max="15" width="8.125" customWidth="1"/>
    <col min="16" max="16" width="36.125" customWidth="1"/>
    <col min="17" max="17" width="26.25" customWidth="1"/>
    <col min="18" max="18" width="31" customWidth="1"/>
    <col min="19" max="19" width="8.25" customWidth="1"/>
    <col min="20" max="20" width="40.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292" t="s">
        <v>665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511</v>
      </c>
      <c r="B2" s="298" t="s">
        <v>42</v>
      </c>
      <c r="C2" s="298" t="s">
        <v>43</v>
      </c>
      <c r="D2" s="298" t="s">
        <v>44</v>
      </c>
      <c r="E2" s="295" t="s">
        <v>45</v>
      </c>
      <c r="F2" s="298" t="s">
        <v>512</v>
      </c>
      <c r="G2" s="313" t="s">
        <v>47</v>
      </c>
      <c r="H2" s="284" t="s">
        <v>48</v>
      </c>
      <c r="I2" s="285"/>
      <c r="J2" s="285"/>
      <c r="K2" s="285"/>
      <c r="L2" s="285"/>
      <c r="M2" s="285"/>
      <c r="N2" s="286"/>
      <c r="O2" s="284" t="s">
        <v>49</v>
      </c>
      <c r="P2" s="285"/>
      <c r="Q2" s="285"/>
      <c r="R2" s="285"/>
      <c r="S2" s="285"/>
      <c r="T2" s="285"/>
      <c r="U2" s="286"/>
      <c r="V2" s="284" t="s">
        <v>50</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7" customHeight="1">
      <c r="A5" s="324" t="s">
        <v>666</v>
      </c>
      <c r="B5" s="19">
        <v>1.1000000000000001</v>
      </c>
      <c r="C5" s="20" t="s">
        <v>667</v>
      </c>
      <c r="D5" s="20" t="s">
        <v>668</v>
      </c>
      <c r="E5" s="20" t="s">
        <v>64</v>
      </c>
      <c r="F5" s="20" t="s">
        <v>229</v>
      </c>
      <c r="G5" s="23" t="s">
        <v>669</v>
      </c>
      <c r="H5" s="123">
        <v>0.5</v>
      </c>
      <c r="I5" s="52" t="s">
        <v>670</v>
      </c>
      <c r="J5" s="52" t="s">
        <v>671</v>
      </c>
      <c r="K5" s="25" t="s">
        <v>672</v>
      </c>
      <c r="L5" s="138">
        <v>0</v>
      </c>
      <c r="M5" s="117" t="s">
        <v>673</v>
      </c>
      <c r="N5" s="61" t="s">
        <v>213</v>
      </c>
      <c r="O5" s="123">
        <v>0.5</v>
      </c>
      <c r="P5" s="52" t="s">
        <v>674</v>
      </c>
      <c r="Q5" s="52" t="s">
        <v>671</v>
      </c>
      <c r="R5" s="25" t="s">
        <v>266</v>
      </c>
      <c r="S5" s="45">
        <v>0</v>
      </c>
      <c r="T5" s="182" t="s">
        <v>675</v>
      </c>
      <c r="U5" s="59" t="s">
        <v>676</v>
      </c>
      <c r="V5" s="123"/>
      <c r="W5" s="52"/>
      <c r="X5" s="52"/>
      <c r="Y5" s="25"/>
      <c r="Z5" s="45"/>
      <c r="AA5" s="25"/>
      <c r="AB5" s="59"/>
    </row>
    <row r="6" spans="1:28" ht="210" customHeight="1">
      <c r="A6" s="296"/>
      <c r="B6" s="19">
        <v>1.2</v>
      </c>
      <c r="C6" s="20" t="s">
        <v>677</v>
      </c>
      <c r="D6" s="20" t="s">
        <v>678</v>
      </c>
      <c r="E6" s="20" t="s">
        <v>679</v>
      </c>
      <c r="F6" s="20" t="s">
        <v>64</v>
      </c>
      <c r="G6" s="23" t="s">
        <v>680</v>
      </c>
      <c r="H6" s="123">
        <v>0</v>
      </c>
      <c r="I6" s="25" t="s">
        <v>681</v>
      </c>
      <c r="J6" s="143" t="s">
        <v>129</v>
      </c>
      <c r="K6" s="25" t="s">
        <v>130</v>
      </c>
      <c r="L6" s="138">
        <v>0</v>
      </c>
      <c r="M6" s="117" t="s">
        <v>682</v>
      </c>
      <c r="N6" s="61" t="s">
        <v>213</v>
      </c>
      <c r="O6" s="36">
        <v>0</v>
      </c>
      <c r="P6" s="25" t="s">
        <v>683</v>
      </c>
      <c r="Q6" s="25" t="s">
        <v>213</v>
      </c>
      <c r="R6" s="25" t="s">
        <v>266</v>
      </c>
      <c r="S6" s="45">
        <v>0</v>
      </c>
      <c r="T6" s="25" t="s">
        <v>684</v>
      </c>
      <c r="U6" s="59" t="s">
        <v>685</v>
      </c>
      <c r="V6" s="183"/>
      <c r="W6" s="184"/>
      <c r="X6" s="184"/>
      <c r="Y6" s="25"/>
      <c r="Z6" s="45"/>
      <c r="AA6" s="25"/>
      <c r="AB6" s="59"/>
    </row>
    <row r="7" spans="1:28" ht="409.5">
      <c r="A7" s="297"/>
      <c r="B7" s="19">
        <v>1.3</v>
      </c>
      <c r="C7" s="20" t="s">
        <v>686</v>
      </c>
      <c r="D7" s="20" t="s">
        <v>687</v>
      </c>
      <c r="E7" s="20" t="s">
        <v>80</v>
      </c>
      <c r="F7" s="20" t="s">
        <v>110</v>
      </c>
      <c r="G7" s="23" t="s">
        <v>688</v>
      </c>
      <c r="H7" s="183">
        <v>0.5</v>
      </c>
      <c r="I7" s="184" t="s">
        <v>689</v>
      </c>
      <c r="J7" s="184" t="s">
        <v>690</v>
      </c>
      <c r="K7" s="25" t="s">
        <v>691</v>
      </c>
      <c r="L7" s="45">
        <v>0.5</v>
      </c>
      <c r="M7" s="25" t="s">
        <v>692</v>
      </c>
      <c r="N7" s="59" t="s">
        <v>693</v>
      </c>
      <c r="O7" s="183">
        <v>0.7</v>
      </c>
      <c r="P7" s="184" t="s">
        <v>694</v>
      </c>
      <c r="Q7" s="185" t="s">
        <v>695</v>
      </c>
      <c r="R7" s="25" t="s">
        <v>696</v>
      </c>
      <c r="S7" s="45">
        <v>1</v>
      </c>
      <c r="T7" s="170" t="s">
        <v>697</v>
      </c>
      <c r="U7" s="59" t="s">
        <v>698</v>
      </c>
      <c r="V7" s="183"/>
      <c r="W7" s="184"/>
      <c r="X7" s="184"/>
      <c r="Y7" s="25"/>
      <c r="Z7" s="45"/>
      <c r="AA7" s="25"/>
      <c r="AB7" s="59"/>
    </row>
    <row r="8" spans="1:28" ht="213">
      <c r="A8" s="324" t="s">
        <v>699</v>
      </c>
      <c r="B8" s="19">
        <v>2.1</v>
      </c>
      <c r="C8" s="20" t="s">
        <v>700</v>
      </c>
      <c r="D8" s="20" t="s">
        <v>701</v>
      </c>
      <c r="E8" s="20" t="s">
        <v>64</v>
      </c>
      <c r="F8" s="20" t="s">
        <v>229</v>
      </c>
      <c r="G8" s="23" t="s">
        <v>669</v>
      </c>
      <c r="H8" s="123">
        <v>0</v>
      </c>
      <c r="I8" s="25" t="s">
        <v>518</v>
      </c>
      <c r="J8" s="143" t="s">
        <v>129</v>
      </c>
      <c r="K8" s="25" t="s">
        <v>130</v>
      </c>
      <c r="L8" s="138">
        <v>0</v>
      </c>
      <c r="M8" s="117" t="s">
        <v>702</v>
      </c>
      <c r="N8" s="61" t="s">
        <v>213</v>
      </c>
      <c r="O8" s="123">
        <v>0.5</v>
      </c>
      <c r="P8" s="52" t="s">
        <v>703</v>
      </c>
      <c r="Q8" s="52" t="s">
        <v>704</v>
      </c>
      <c r="R8" s="25" t="s">
        <v>266</v>
      </c>
      <c r="S8" s="45">
        <v>0</v>
      </c>
      <c r="T8" s="25" t="s">
        <v>705</v>
      </c>
      <c r="U8" s="126" t="s">
        <v>706</v>
      </c>
      <c r="V8" s="155"/>
      <c r="W8" s="160"/>
      <c r="X8" s="160"/>
      <c r="Y8" s="25"/>
      <c r="Z8" s="27"/>
      <c r="AA8" s="52"/>
      <c r="AB8" s="126"/>
    </row>
    <row r="9" spans="1:28" ht="165" customHeight="1">
      <c r="A9" s="297"/>
      <c r="B9" s="19">
        <v>2.2000000000000002</v>
      </c>
      <c r="C9" s="20" t="s">
        <v>707</v>
      </c>
      <c r="D9" s="20" t="s">
        <v>708</v>
      </c>
      <c r="E9" s="20" t="s">
        <v>679</v>
      </c>
      <c r="F9" s="20" t="s">
        <v>64</v>
      </c>
      <c r="G9" s="23" t="s">
        <v>709</v>
      </c>
      <c r="H9" s="123">
        <v>0</v>
      </c>
      <c r="I9" s="25" t="s">
        <v>681</v>
      </c>
      <c r="J9" s="143" t="s">
        <v>129</v>
      </c>
      <c r="K9" s="25" t="s">
        <v>130</v>
      </c>
      <c r="L9" s="138">
        <v>0</v>
      </c>
      <c r="M9" s="117" t="s">
        <v>710</v>
      </c>
      <c r="N9" s="61" t="s">
        <v>213</v>
      </c>
      <c r="O9" s="36">
        <v>0</v>
      </c>
      <c r="P9" s="25" t="s">
        <v>711</v>
      </c>
      <c r="Q9" s="25" t="s">
        <v>213</v>
      </c>
      <c r="R9" s="25" t="s">
        <v>130</v>
      </c>
      <c r="S9" s="45">
        <v>0</v>
      </c>
      <c r="T9" s="52" t="s">
        <v>712</v>
      </c>
      <c r="U9" s="126" t="s">
        <v>713</v>
      </c>
      <c r="V9" s="161"/>
      <c r="W9" s="162"/>
      <c r="X9" s="162"/>
      <c r="Y9" s="25"/>
      <c r="Z9" s="27"/>
      <c r="AA9" s="52"/>
      <c r="AB9" s="126"/>
    </row>
    <row r="10" spans="1:28" ht="40.5" customHeight="1">
      <c r="A10" s="172"/>
      <c r="B10" s="172"/>
      <c r="C10" s="172"/>
      <c r="D10" s="172"/>
      <c r="E10" s="172"/>
      <c r="F10" s="172"/>
      <c r="G10" s="100" t="s">
        <v>217</v>
      </c>
      <c r="H10" s="173">
        <f>IFERROR(AVERAGE(H5:H9),"")</f>
        <v>0.2</v>
      </c>
      <c r="I10" s="172"/>
      <c r="J10" s="172"/>
      <c r="K10" s="100" t="s">
        <v>218</v>
      </c>
      <c r="L10" s="173">
        <f>IFERROR(AVERAGE(L5:L9),"")</f>
        <v>0.1</v>
      </c>
      <c r="M10" s="172"/>
      <c r="N10" s="100" t="s">
        <v>217</v>
      </c>
      <c r="O10" s="173">
        <f>IFERROR(AVERAGE(O5:O9),"")</f>
        <v>0.33999999999999997</v>
      </c>
      <c r="P10" s="172"/>
      <c r="Q10" s="172"/>
      <c r="R10" s="100" t="s">
        <v>218</v>
      </c>
      <c r="S10" s="173">
        <f>IFERROR(AVERAGE(S5:S9),"")</f>
        <v>0.2</v>
      </c>
      <c r="T10" s="172"/>
      <c r="U10" s="100" t="s">
        <v>217</v>
      </c>
      <c r="V10" s="173" t="str">
        <f>IFERROR(AVERAGE(V5:V9),"")</f>
        <v/>
      </c>
      <c r="W10" s="172"/>
      <c r="X10" s="172"/>
      <c r="Y10" s="100" t="s">
        <v>218</v>
      </c>
      <c r="Z10" s="173" t="str">
        <f>IFERROR(AVERAGE(Z5:Z9),"")</f>
        <v/>
      </c>
      <c r="AA10" s="172"/>
      <c r="AB10" s="172"/>
    </row>
    <row r="11" spans="1:28" ht="40.5" customHeight="1">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row>
    <row r="12" spans="1:28" ht="14.25" customHeigh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row>
    <row r="13" spans="1:28" ht="14.25" customHeight="1">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row>
    <row r="14" spans="1:28" ht="14.25" customHeight="1">
      <c r="A14" s="17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row>
    <row r="15" spans="1:28" ht="20.25" customHeight="1">
      <c r="A15" s="172"/>
      <c r="B15" s="172"/>
      <c r="C15" s="172"/>
      <c r="D15" s="172"/>
      <c r="E15" s="172"/>
      <c r="F15" s="172"/>
      <c r="G15" s="172"/>
      <c r="H15" s="323" t="s">
        <v>219</v>
      </c>
      <c r="I15" s="301"/>
      <c r="J15" s="305" t="s">
        <v>714</v>
      </c>
      <c r="K15" s="306"/>
      <c r="L15" s="306"/>
      <c r="M15" s="306"/>
      <c r="N15" s="307"/>
      <c r="O15" s="323" t="s">
        <v>221</v>
      </c>
      <c r="P15" s="301"/>
      <c r="Q15" s="305" t="s">
        <v>715</v>
      </c>
      <c r="R15" s="306"/>
      <c r="S15" s="306"/>
      <c r="T15" s="306"/>
      <c r="U15" s="307"/>
      <c r="V15" s="323" t="s">
        <v>223</v>
      </c>
      <c r="W15" s="301"/>
      <c r="X15" s="305"/>
      <c r="Y15" s="306"/>
      <c r="Z15" s="306"/>
      <c r="AA15" s="306"/>
      <c r="AB15" s="307"/>
    </row>
    <row r="16" spans="1:28" ht="20.25" customHeight="1">
      <c r="A16" s="172"/>
      <c r="B16" s="172"/>
      <c r="C16" s="172"/>
      <c r="D16" s="172"/>
      <c r="E16" s="172"/>
      <c r="F16" s="172"/>
      <c r="G16" s="172"/>
      <c r="H16" s="302"/>
      <c r="I16" s="270"/>
      <c r="J16" s="268"/>
      <c r="K16" s="269"/>
      <c r="L16" s="269"/>
      <c r="M16" s="269"/>
      <c r="N16" s="308"/>
      <c r="O16" s="302"/>
      <c r="P16" s="270"/>
      <c r="Q16" s="268"/>
      <c r="R16" s="269"/>
      <c r="S16" s="269"/>
      <c r="T16" s="269"/>
      <c r="U16" s="308"/>
      <c r="V16" s="302"/>
      <c r="W16" s="270"/>
      <c r="X16" s="268"/>
      <c r="Y16" s="269"/>
      <c r="Z16" s="269"/>
      <c r="AA16" s="269"/>
      <c r="AB16" s="308"/>
    </row>
    <row r="17" spans="1:28" ht="20.25" customHeight="1">
      <c r="A17" s="172"/>
      <c r="B17" s="172"/>
      <c r="C17" s="172"/>
      <c r="D17" s="172"/>
      <c r="E17" s="172"/>
      <c r="F17" s="172"/>
      <c r="G17" s="172"/>
      <c r="H17" s="302"/>
      <c r="I17" s="270"/>
      <c r="J17" s="268"/>
      <c r="K17" s="269"/>
      <c r="L17" s="269"/>
      <c r="M17" s="269"/>
      <c r="N17" s="308"/>
      <c r="O17" s="302"/>
      <c r="P17" s="270"/>
      <c r="Q17" s="268"/>
      <c r="R17" s="269"/>
      <c r="S17" s="269"/>
      <c r="T17" s="269"/>
      <c r="U17" s="308"/>
      <c r="V17" s="302"/>
      <c r="W17" s="270"/>
      <c r="X17" s="268"/>
      <c r="Y17" s="269"/>
      <c r="Z17" s="269"/>
      <c r="AA17" s="269"/>
      <c r="AB17" s="308"/>
    </row>
    <row r="18" spans="1:28" ht="20.25" customHeight="1">
      <c r="A18" s="172"/>
      <c r="B18" s="172"/>
      <c r="C18" s="172"/>
      <c r="D18" s="172"/>
      <c r="E18" s="172"/>
      <c r="F18" s="172"/>
      <c r="G18" s="172"/>
      <c r="H18" s="302"/>
      <c r="I18" s="270"/>
      <c r="J18" s="268"/>
      <c r="K18" s="269"/>
      <c r="L18" s="269"/>
      <c r="M18" s="269"/>
      <c r="N18" s="308"/>
      <c r="O18" s="302"/>
      <c r="P18" s="270"/>
      <c r="Q18" s="268"/>
      <c r="R18" s="269"/>
      <c r="S18" s="269"/>
      <c r="T18" s="269"/>
      <c r="U18" s="308"/>
      <c r="V18" s="302"/>
      <c r="W18" s="270"/>
      <c r="X18" s="268"/>
      <c r="Y18" s="269"/>
      <c r="Z18" s="269"/>
      <c r="AA18" s="269"/>
      <c r="AB18" s="308"/>
    </row>
    <row r="19" spans="1:28" ht="20.25" customHeight="1">
      <c r="A19" s="172"/>
      <c r="B19" s="172"/>
      <c r="C19" s="172"/>
      <c r="D19" s="172"/>
      <c r="E19" s="172"/>
      <c r="F19" s="172"/>
      <c r="G19" s="172"/>
      <c r="H19" s="302"/>
      <c r="I19" s="270"/>
      <c r="J19" s="268"/>
      <c r="K19" s="269"/>
      <c r="L19" s="269"/>
      <c r="M19" s="269"/>
      <c r="N19" s="308"/>
      <c r="O19" s="302"/>
      <c r="P19" s="270"/>
      <c r="Q19" s="268"/>
      <c r="R19" s="269"/>
      <c r="S19" s="269"/>
      <c r="T19" s="269"/>
      <c r="U19" s="308"/>
      <c r="V19" s="302"/>
      <c r="W19" s="270"/>
      <c r="X19" s="268"/>
      <c r="Y19" s="269"/>
      <c r="Z19" s="269"/>
      <c r="AA19" s="269"/>
      <c r="AB19" s="308"/>
    </row>
    <row r="20" spans="1:28" ht="40.5" customHeight="1">
      <c r="A20" s="172"/>
      <c r="B20" s="172"/>
      <c r="C20" s="172"/>
      <c r="D20" s="172"/>
      <c r="E20" s="172"/>
      <c r="F20" s="172"/>
      <c r="G20" s="172"/>
      <c r="H20" s="303"/>
      <c r="I20" s="304"/>
      <c r="J20" s="309"/>
      <c r="K20" s="310"/>
      <c r="L20" s="310"/>
      <c r="M20" s="310"/>
      <c r="N20" s="311"/>
      <c r="O20" s="303"/>
      <c r="P20" s="304"/>
      <c r="Q20" s="309"/>
      <c r="R20" s="310"/>
      <c r="S20" s="310"/>
      <c r="T20" s="310"/>
      <c r="U20" s="311"/>
      <c r="V20" s="303"/>
      <c r="W20" s="304"/>
      <c r="X20" s="309"/>
      <c r="Y20" s="310"/>
      <c r="Z20" s="310"/>
      <c r="AA20" s="310"/>
      <c r="AB20" s="311"/>
    </row>
    <row r="21" spans="1:28" ht="14.25" customHeight="1">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row>
    <row r="22" spans="1:28" ht="14.25" customHeight="1">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row>
    <row r="23" spans="1:28" ht="14.2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row>
    <row r="24" spans="1:28" ht="14.25" customHeight="1">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row>
    <row r="25" spans="1:28" ht="14.25"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6" spans="1:28" ht="14.25" customHeigh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row>
    <row r="27" spans="1:28" ht="14.25"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row>
    <row r="28" spans="1:28" ht="14.25"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row>
    <row r="29" spans="1:28" ht="14.2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row>
    <row r="30" spans="1:28" ht="14.2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row>
    <row r="31" spans="1:28" ht="14.25" customHeight="1">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row>
    <row r="32" spans="1:28" ht="14.25"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row>
    <row r="33" spans="1:28" ht="14.25"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row>
    <row r="34" spans="1:28" ht="14.25"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row>
    <row r="35" spans="1:28" ht="14.25" customHeight="1">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row>
    <row r="36" spans="1:28" ht="14.2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row>
    <row r="37" spans="1:28" ht="14.2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row>
    <row r="38" spans="1:28" ht="14.2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row>
    <row r="39" spans="1:28" ht="14.2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row>
    <row r="40" spans="1:28" ht="14.25" customHeight="1">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row>
    <row r="41" spans="1:28" ht="14.25" customHeigh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row>
    <row r="42" spans="1:28" ht="14.25"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row>
    <row r="43" spans="1:28" ht="14.25"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row>
    <row r="44" spans="1:28" ht="14.25"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row>
    <row r="45" spans="1:28" ht="14.25" customHeigh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row>
    <row r="46" spans="1:28" ht="14.25"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row>
    <row r="47" spans="1:28" ht="14.2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row>
    <row r="48" spans="1:28" ht="14.2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row>
    <row r="49" spans="1:28" ht="14.2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row>
    <row r="50" spans="1:28" ht="14.25"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row>
    <row r="51" spans="1:28" ht="14.25"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row>
    <row r="52" spans="1:28" ht="14.25"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row>
    <row r="53" spans="1:28" ht="14.25"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row>
    <row r="54" spans="1:28" ht="14.2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row>
    <row r="55" spans="1:28" ht="14.2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row>
    <row r="56" spans="1:28" ht="14.2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row>
    <row r="57" spans="1:28" ht="14.2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row>
    <row r="58" spans="1:28" ht="14.2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row>
    <row r="59" spans="1:28" ht="14.25" customHeight="1">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row>
    <row r="60" spans="1:28" ht="14.25"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row>
    <row r="61" spans="1:28" ht="14.25"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row>
    <row r="62" spans="1:28" ht="14.2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row>
    <row r="63" spans="1:28" ht="14.25"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row>
    <row r="64" spans="1:28" ht="14.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row>
    <row r="65" spans="1:28" ht="14.2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row>
    <row r="66" spans="1:28" ht="14.2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row>
    <row r="67" spans="1:28" ht="14.2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row>
    <row r="68" spans="1:28" ht="14.2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row>
    <row r="69" spans="1:28" ht="14.2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row>
    <row r="70" spans="1:28" ht="14.2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row>
    <row r="71" spans="1:28" ht="14.2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row>
    <row r="72" spans="1:28" ht="14.2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row>
    <row r="73" spans="1:28" ht="14.2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row>
    <row r="74" spans="1:28" ht="14.2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row>
    <row r="75" spans="1:28" ht="14.2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row>
    <row r="76" spans="1:28" ht="14.2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row>
    <row r="77" spans="1:28" ht="14.2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row>
    <row r="78" spans="1:28" ht="14.2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row>
    <row r="79" spans="1:28" ht="14.2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row>
    <row r="80" spans="1:28" ht="14.2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row>
    <row r="81" spans="1:28" ht="14.2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row>
    <row r="82" spans="1:28" ht="14.2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row>
    <row r="83" spans="1:28" ht="14.2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row>
    <row r="84" spans="1:28" ht="14.2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row>
    <row r="85" spans="1:28" ht="14.2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row>
    <row r="86" spans="1:28" ht="14.2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row>
    <row r="87" spans="1:28" ht="14.2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row>
    <row r="88" spans="1:28" ht="14.2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row>
    <row r="89" spans="1:28" ht="14.2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row>
    <row r="90" spans="1:28" ht="14.2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row>
    <row r="91" spans="1:28" ht="14.2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row>
    <row r="92" spans="1:28" ht="14.2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row>
    <row r="93" spans="1:28" ht="14.2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row>
    <row r="94" spans="1:28" ht="14.2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row>
    <row r="95" spans="1:28" ht="14.2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row>
    <row r="96" spans="1:28" ht="14.2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row>
    <row r="97" spans="1:28" ht="14.2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row>
    <row r="98" spans="1:28" ht="14.2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row>
    <row r="99" spans="1:28" ht="14.2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row>
    <row r="100" spans="1:28" ht="14.2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4.2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14.2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row>
    <row r="103" spans="1:28" ht="14.2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row>
    <row r="104" spans="1:28" ht="14.2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row>
    <row r="105" spans="1:28" ht="14.2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row>
    <row r="106" spans="1:28" ht="14.2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row>
    <row r="107" spans="1:28" ht="14.2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row>
    <row r="108" spans="1:28" ht="14.2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row>
    <row r="109" spans="1:28" ht="14.2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row>
    <row r="110" spans="1:28" ht="14.2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row>
    <row r="111" spans="1:28" ht="14.2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row>
    <row r="112" spans="1:28" ht="14.2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row>
    <row r="113" spans="1:28" ht="14.2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row>
    <row r="114" spans="1:28" ht="14.2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row>
    <row r="115" spans="1:28" ht="14.2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row>
    <row r="116" spans="1:28" ht="14.2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row>
    <row r="117" spans="1:28" ht="14.2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row>
    <row r="118" spans="1:28" ht="14.2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row>
    <row r="119" spans="1:28" ht="14.2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row>
    <row r="120" spans="1:28" ht="14.2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row>
    <row r="121" spans="1:28" ht="14.2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row>
    <row r="122" spans="1:28" ht="14.2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row>
    <row r="123" spans="1:28" ht="14.2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row>
    <row r="124" spans="1:28" ht="14.2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row>
    <row r="125" spans="1:28" ht="14.2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row>
    <row r="126" spans="1:28" ht="14.2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row>
    <row r="127" spans="1:28" ht="14.2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row>
    <row r="128" spans="1:28" ht="14.2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row>
    <row r="129" spans="1:28" ht="14.2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row>
    <row r="130" spans="1:28" ht="14.2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row>
    <row r="131" spans="1:28" ht="14.2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row>
    <row r="132" spans="1:28" ht="14.2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row>
    <row r="133" spans="1:28" ht="14.2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row>
    <row r="134" spans="1:28" ht="14.2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row>
    <row r="135" spans="1:28" ht="14.2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row>
    <row r="136" spans="1:28" ht="14.2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row>
    <row r="137" spans="1:28" ht="14.2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row>
    <row r="138" spans="1:28" ht="14.2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row>
    <row r="139" spans="1:28" ht="14.2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row>
    <row r="140" spans="1:28" ht="14.2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row>
    <row r="141" spans="1:28" ht="14.2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row>
    <row r="142" spans="1:28" ht="14.2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row>
    <row r="143" spans="1:28" ht="14.2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row>
    <row r="144" spans="1:28" ht="14.2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row>
    <row r="145" spans="1:28" ht="14.2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row>
    <row r="146" spans="1:28" ht="14.2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row>
    <row r="147" spans="1:28" ht="14.2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8" ht="14.2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ht="14.2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ht="14.2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row>
    <row r="151" spans="1:28" ht="14.2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row>
    <row r="152" spans="1:28" ht="14.2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row>
    <row r="153" spans="1:28" ht="14.2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row>
    <row r="154" spans="1:28" ht="14.2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row>
    <row r="155" spans="1:28" ht="14.2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row>
    <row r="156" spans="1:28" ht="14.2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4.2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row>
    <row r="158" spans="1:28" ht="14.2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row>
    <row r="159" spans="1:28" ht="14.2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row>
    <row r="160" spans="1:28" ht="14.2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row>
    <row r="161" spans="1:28" ht="14.2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row>
    <row r="162" spans="1:28" ht="14.2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row>
    <row r="163" spans="1:28" ht="14.2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row>
    <row r="164" spans="1:28" ht="14.2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row>
    <row r="165" spans="1:28" ht="14.2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row>
    <row r="166" spans="1:28" ht="14.2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row>
    <row r="167" spans="1:28" ht="14.2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row>
    <row r="168" spans="1:28" ht="14.2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row>
    <row r="169" spans="1:28" ht="14.2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row>
    <row r="170" spans="1:28" ht="14.2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row>
    <row r="171" spans="1:28" ht="14.2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row>
    <row r="172" spans="1:28" ht="14.2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row>
    <row r="173" spans="1:28" ht="14.2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row>
    <row r="174" spans="1:28" ht="14.2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row>
    <row r="175" spans="1:28" ht="14.2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row>
    <row r="176" spans="1:28" ht="14.2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row>
    <row r="177" spans="1:28" ht="14.2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row>
    <row r="178" spans="1:28" ht="14.2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row>
    <row r="179" spans="1:28" ht="14.2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row>
    <row r="180" spans="1:28" ht="14.2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row>
    <row r="181" spans="1:28" ht="14.2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row>
    <row r="182" spans="1:28" ht="14.2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row>
    <row r="183" spans="1:28" ht="14.2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row>
    <row r="184" spans="1:28" ht="14.2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row>
    <row r="185" spans="1:28" ht="14.2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row>
    <row r="186" spans="1:28" ht="14.2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row>
    <row r="187" spans="1:28" ht="14.2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row>
    <row r="188" spans="1:28" ht="14.2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row>
    <row r="189" spans="1:28" ht="14.2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row>
    <row r="190" spans="1:28" ht="14.2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row>
    <row r="191" spans="1:28" ht="14.2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row>
    <row r="192" spans="1:28" ht="14.2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row>
    <row r="193" spans="1:28" ht="14.2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row>
    <row r="194" spans="1:28" ht="14.2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row>
    <row r="195" spans="1:28" ht="14.2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row>
    <row r="196" spans="1:28" ht="14.2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row>
    <row r="197" spans="1:28" ht="14.2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row>
    <row r="198" spans="1:28" ht="14.2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row>
    <row r="199" spans="1:28" ht="14.2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row>
    <row r="200" spans="1:28" ht="14.2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row>
    <row r="201" spans="1:28" ht="14.2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4.2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row>
    <row r="203" spans="1:28" ht="14.2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row>
    <row r="204" spans="1:28" ht="14.2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row>
    <row r="205" spans="1:28" ht="14.2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row>
    <row r="206" spans="1:28" ht="14.2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row>
    <row r="207" spans="1:28" ht="14.2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row>
    <row r="208" spans="1:28" ht="14.2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row>
    <row r="209" spans="1:28" ht="14.2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row>
    <row r="210" spans="1:28" ht="14.25"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row>
    <row r="211" spans="1:28" ht="14.25" customHeight="1">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row>
    <row r="212" spans="1:28" ht="14.25" customHeight="1">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row>
    <row r="213" spans="1:28" ht="14.2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row>
    <row r="214" spans="1:28" ht="14.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row>
    <row r="215" spans="1:28" ht="14.2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row>
    <row r="216" spans="1:28" ht="14.2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row>
    <row r="217" spans="1:28" ht="15.75" customHeight="1">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row>
    <row r="218" spans="1:28" ht="15.75" customHeight="1">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row>
    <row r="219" spans="1:28" ht="15.75" customHeight="1">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row>
    <row r="220" spans="1:28" ht="15.75" customHeight="1">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5:A7"/>
    <mergeCell ref="A8:A9"/>
    <mergeCell ref="H15:I20"/>
    <mergeCell ref="J15:N20"/>
    <mergeCell ref="O15:P20"/>
    <mergeCell ref="Q15:U20"/>
    <mergeCell ref="V15:W20"/>
    <mergeCell ref="X15:AB20"/>
    <mergeCell ref="A1:AB1"/>
    <mergeCell ref="A2:A4"/>
    <mergeCell ref="B2:B4"/>
    <mergeCell ref="C2:C4"/>
    <mergeCell ref="D2:D4"/>
    <mergeCell ref="E2:E4"/>
    <mergeCell ref="F2:F4"/>
    <mergeCell ref="G2:G4"/>
    <mergeCell ref="H2:N2"/>
    <mergeCell ref="H3:J3"/>
    <mergeCell ref="L3:N3"/>
    <mergeCell ref="O2:U2"/>
    <mergeCell ref="V2:AB2"/>
    <mergeCell ref="O3:Q3"/>
    <mergeCell ref="S3:U3"/>
    <mergeCell ref="V3:X3"/>
    <mergeCell ref="Z3:AB3"/>
  </mergeCells>
  <hyperlinks>
    <hyperlink ref="U5" r:id="rId1" xr:uid="{00000000-0004-0000-0600-000000000000}"/>
    <hyperlink ref="U6" r:id="rId2" xr:uid="{00000000-0004-0000-0600-000001000000}"/>
    <hyperlink ref="N7" r:id="rId3" xr:uid="{00000000-0004-0000-0600-000002000000}"/>
    <hyperlink ref="Q7" r:id="rId4" xr:uid="{00000000-0004-0000-0600-000003000000}"/>
    <hyperlink ref="U7" r:id="rId5" xr:uid="{00000000-0004-0000-0600-000004000000}"/>
    <hyperlink ref="U8" r:id="rId6" xr:uid="{00000000-0004-0000-0600-000005000000}"/>
    <hyperlink ref="U9" r:id="rId7" xr:uid="{00000000-0004-0000-0600-000006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16.625" customWidth="1"/>
    <col min="2" max="2" width="6" customWidth="1"/>
    <col min="3" max="3" width="36.125" customWidth="1"/>
    <col min="4" max="4" width="30" customWidth="1"/>
    <col min="5" max="5" width="24.875" customWidth="1"/>
    <col min="6" max="6" width="27.5" customWidth="1"/>
    <col min="7" max="7" width="24.25" customWidth="1"/>
    <col min="8" max="8" width="8.125" customWidth="1"/>
    <col min="9" max="9" width="33.5" customWidth="1"/>
    <col min="10" max="10" width="31.125" customWidth="1"/>
    <col min="11" max="11" width="44.125" customWidth="1"/>
    <col min="12" max="12" width="8.25" customWidth="1"/>
    <col min="13" max="13" width="26.875" customWidth="1"/>
    <col min="14" max="14" width="25.375" customWidth="1"/>
    <col min="15" max="15" width="8.125" customWidth="1"/>
    <col min="16" max="16" width="60" customWidth="1"/>
    <col min="17" max="17" width="26.25" customWidth="1"/>
    <col min="18" max="18" width="50" customWidth="1"/>
    <col min="19" max="19" width="8.25" customWidth="1"/>
    <col min="20" max="20" width="42.12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292" t="s">
        <v>716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511</v>
      </c>
      <c r="B2" s="298" t="s">
        <v>42</v>
      </c>
      <c r="C2" s="298" t="s">
        <v>43</v>
      </c>
      <c r="D2" s="298" t="s">
        <v>44</v>
      </c>
      <c r="E2" s="295" t="s">
        <v>45</v>
      </c>
      <c r="F2" s="298" t="s">
        <v>512</v>
      </c>
      <c r="G2" s="313" t="s">
        <v>47</v>
      </c>
      <c r="H2" s="284" t="s">
        <v>48</v>
      </c>
      <c r="I2" s="285"/>
      <c r="J2" s="285"/>
      <c r="K2" s="285"/>
      <c r="L2" s="285"/>
      <c r="M2" s="285"/>
      <c r="N2" s="286"/>
      <c r="O2" s="284" t="s">
        <v>49</v>
      </c>
      <c r="P2" s="285"/>
      <c r="Q2" s="285"/>
      <c r="R2" s="285"/>
      <c r="S2" s="285"/>
      <c r="T2" s="285"/>
      <c r="U2" s="286"/>
      <c r="V2" s="284" t="s">
        <v>50</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4.75" customHeight="1">
      <c r="A5" s="324" t="s">
        <v>717</v>
      </c>
      <c r="B5" s="19" t="s">
        <v>61</v>
      </c>
      <c r="C5" s="186" t="s">
        <v>718</v>
      </c>
      <c r="D5" s="187" t="s">
        <v>719</v>
      </c>
      <c r="E5" s="186" t="s">
        <v>720</v>
      </c>
      <c r="F5" s="186" t="s">
        <v>64</v>
      </c>
      <c r="G5" s="23" t="s">
        <v>721</v>
      </c>
      <c r="H5" s="123">
        <v>0</v>
      </c>
      <c r="I5" s="52"/>
      <c r="J5" s="52" t="s">
        <v>129</v>
      </c>
      <c r="K5" s="25" t="s">
        <v>722</v>
      </c>
      <c r="L5" s="188">
        <v>0</v>
      </c>
      <c r="M5" s="117" t="s">
        <v>723</v>
      </c>
      <c r="N5" s="61" t="s">
        <v>213</v>
      </c>
      <c r="O5" s="123">
        <v>1</v>
      </c>
      <c r="P5" s="52" t="s">
        <v>724</v>
      </c>
      <c r="Q5" s="50" t="s">
        <v>725</v>
      </c>
      <c r="R5" s="25" t="s">
        <v>726</v>
      </c>
      <c r="S5" s="45">
        <v>1</v>
      </c>
      <c r="T5" s="25" t="s">
        <v>727</v>
      </c>
      <c r="U5" s="59" t="s">
        <v>728</v>
      </c>
      <c r="V5" s="123"/>
      <c r="W5" s="52"/>
      <c r="X5" s="52"/>
      <c r="Y5" s="25"/>
      <c r="Z5" s="45"/>
      <c r="AA5" s="25"/>
      <c r="AB5" s="59"/>
    </row>
    <row r="6" spans="1:28" ht="102.75" customHeight="1">
      <c r="A6" s="296"/>
      <c r="B6" s="19" t="s">
        <v>77</v>
      </c>
      <c r="C6" s="186" t="s">
        <v>729</v>
      </c>
      <c r="D6" s="189" t="s">
        <v>730</v>
      </c>
      <c r="E6" s="186" t="s">
        <v>720</v>
      </c>
      <c r="F6" s="189" t="s">
        <v>80</v>
      </c>
      <c r="G6" s="23" t="s">
        <v>721</v>
      </c>
      <c r="H6" s="123">
        <v>0</v>
      </c>
      <c r="I6" s="52"/>
      <c r="J6" s="52" t="s">
        <v>129</v>
      </c>
      <c r="K6" s="25" t="s">
        <v>731</v>
      </c>
      <c r="L6" s="188">
        <v>0</v>
      </c>
      <c r="M6" s="117" t="s">
        <v>732</v>
      </c>
      <c r="N6" s="61" t="s">
        <v>213</v>
      </c>
      <c r="O6" s="183">
        <v>0</v>
      </c>
      <c r="P6" s="184"/>
      <c r="Q6" s="184"/>
      <c r="R6" s="25" t="s">
        <v>733</v>
      </c>
      <c r="S6" s="45">
        <v>0</v>
      </c>
      <c r="T6" s="25" t="s">
        <v>734</v>
      </c>
      <c r="U6" s="59" t="s">
        <v>213</v>
      </c>
      <c r="V6" s="183"/>
      <c r="W6" s="184"/>
      <c r="X6" s="184"/>
      <c r="Y6" s="25"/>
      <c r="Z6" s="45"/>
      <c r="AA6" s="25"/>
      <c r="AB6" s="59"/>
    </row>
    <row r="7" spans="1:28" ht="235.5" customHeight="1">
      <c r="A7" s="296"/>
      <c r="B7" s="19" t="s">
        <v>91</v>
      </c>
      <c r="C7" s="186" t="s">
        <v>735</v>
      </c>
      <c r="D7" s="189" t="s">
        <v>736</v>
      </c>
      <c r="E7" s="186" t="s">
        <v>720</v>
      </c>
      <c r="F7" s="186" t="s">
        <v>80</v>
      </c>
      <c r="G7" s="23" t="s">
        <v>721</v>
      </c>
      <c r="H7" s="123">
        <v>0</v>
      </c>
      <c r="I7" s="52"/>
      <c r="J7" s="52" t="s">
        <v>129</v>
      </c>
      <c r="K7" s="25" t="s">
        <v>737</v>
      </c>
      <c r="L7" s="188">
        <v>0</v>
      </c>
      <c r="M7" s="117" t="s">
        <v>738</v>
      </c>
      <c r="N7" s="61" t="s">
        <v>213</v>
      </c>
      <c r="O7" s="183">
        <v>1</v>
      </c>
      <c r="P7" s="184" t="s">
        <v>739</v>
      </c>
      <c r="Q7" s="184" t="s">
        <v>740</v>
      </c>
      <c r="R7" s="25" t="s">
        <v>741</v>
      </c>
      <c r="S7" s="45">
        <v>1</v>
      </c>
      <c r="T7" s="25" t="s">
        <v>742</v>
      </c>
      <c r="U7" s="30" t="s">
        <v>743</v>
      </c>
      <c r="V7" s="183"/>
      <c r="W7" s="184"/>
      <c r="X7" s="184"/>
      <c r="Y7" s="25"/>
      <c r="Z7" s="45"/>
      <c r="AA7" s="25"/>
      <c r="AB7" s="59"/>
    </row>
    <row r="8" spans="1:28" ht="409.5">
      <c r="A8" s="296"/>
      <c r="B8" s="19" t="s">
        <v>107</v>
      </c>
      <c r="C8" s="186" t="s">
        <v>744</v>
      </c>
      <c r="D8" s="189" t="s">
        <v>745</v>
      </c>
      <c r="E8" s="186" t="s">
        <v>720</v>
      </c>
      <c r="F8" s="186" t="s">
        <v>80</v>
      </c>
      <c r="G8" s="23" t="s">
        <v>746</v>
      </c>
      <c r="H8" s="123">
        <v>0</v>
      </c>
      <c r="I8" s="52"/>
      <c r="J8" s="52" t="s">
        <v>129</v>
      </c>
      <c r="K8" s="25" t="s">
        <v>747</v>
      </c>
      <c r="L8" s="188">
        <v>0</v>
      </c>
      <c r="M8" s="117" t="s">
        <v>748</v>
      </c>
      <c r="N8" s="61" t="s">
        <v>213</v>
      </c>
      <c r="O8" s="183">
        <v>1</v>
      </c>
      <c r="P8" s="184" t="s">
        <v>749</v>
      </c>
      <c r="Q8" s="184" t="s">
        <v>750</v>
      </c>
      <c r="R8" s="25" t="s">
        <v>751</v>
      </c>
      <c r="S8" s="45">
        <v>0.5</v>
      </c>
      <c r="T8" s="170" t="s">
        <v>752</v>
      </c>
      <c r="U8" s="59" t="s">
        <v>753</v>
      </c>
      <c r="V8" s="183"/>
      <c r="W8" s="184"/>
      <c r="X8" s="184"/>
      <c r="Y8" s="25"/>
      <c r="Z8" s="45"/>
      <c r="AA8" s="25"/>
      <c r="AB8" s="59"/>
    </row>
    <row r="9" spans="1:28" ht="256.5">
      <c r="A9" s="296"/>
      <c r="B9" s="19" t="s">
        <v>754</v>
      </c>
      <c r="C9" s="186" t="s">
        <v>755</v>
      </c>
      <c r="D9" s="189" t="s">
        <v>756</v>
      </c>
      <c r="E9" s="186" t="s">
        <v>720</v>
      </c>
      <c r="F9" s="186" t="s">
        <v>127</v>
      </c>
      <c r="G9" s="23" t="s">
        <v>757</v>
      </c>
      <c r="H9" s="123">
        <v>0</v>
      </c>
      <c r="I9" s="52"/>
      <c r="J9" s="52" t="s">
        <v>129</v>
      </c>
      <c r="K9" s="25" t="s">
        <v>130</v>
      </c>
      <c r="L9" s="188">
        <v>0</v>
      </c>
      <c r="M9" s="117" t="s">
        <v>758</v>
      </c>
      <c r="N9" s="61" t="s">
        <v>213</v>
      </c>
      <c r="O9" s="183">
        <v>0.3</v>
      </c>
      <c r="P9" s="184" t="s">
        <v>759</v>
      </c>
      <c r="Q9" s="184" t="s">
        <v>760</v>
      </c>
      <c r="R9" s="25" t="s">
        <v>761</v>
      </c>
      <c r="S9" s="45">
        <v>0</v>
      </c>
      <c r="T9" s="170" t="s">
        <v>762</v>
      </c>
      <c r="U9" s="59" t="s">
        <v>763</v>
      </c>
      <c r="V9" s="183"/>
      <c r="W9" s="184"/>
      <c r="X9" s="184"/>
      <c r="Y9" s="25"/>
      <c r="Z9" s="45"/>
      <c r="AA9" s="25"/>
      <c r="AB9" s="59"/>
    </row>
    <row r="10" spans="1:28" ht="117" customHeight="1">
      <c r="A10" s="296"/>
      <c r="B10" s="19" t="s">
        <v>764</v>
      </c>
      <c r="C10" s="186" t="s">
        <v>765</v>
      </c>
      <c r="D10" s="189" t="s">
        <v>766</v>
      </c>
      <c r="E10" s="186" t="s">
        <v>720</v>
      </c>
      <c r="F10" s="186" t="s">
        <v>767</v>
      </c>
      <c r="G10" s="23" t="s">
        <v>757</v>
      </c>
      <c r="H10" s="123">
        <v>0</v>
      </c>
      <c r="I10" s="52"/>
      <c r="J10" s="52" t="s">
        <v>129</v>
      </c>
      <c r="K10" s="25" t="s">
        <v>130</v>
      </c>
      <c r="L10" s="188">
        <v>0</v>
      </c>
      <c r="M10" s="117" t="s">
        <v>768</v>
      </c>
      <c r="N10" s="61" t="s">
        <v>213</v>
      </c>
      <c r="O10" s="183">
        <v>0</v>
      </c>
      <c r="P10" s="184"/>
      <c r="Q10" s="184"/>
      <c r="R10" s="25" t="s">
        <v>761</v>
      </c>
      <c r="S10" s="45">
        <v>0</v>
      </c>
      <c r="T10" s="25" t="s">
        <v>769</v>
      </c>
      <c r="U10" s="59" t="s">
        <v>213</v>
      </c>
      <c r="V10" s="183"/>
      <c r="W10" s="184"/>
      <c r="X10" s="184"/>
      <c r="Y10" s="25"/>
      <c r="Z10" s="45"/>
      <c r="AA10" s="25"/>
      <c r="AB10" s="59"/>
    </row>
    <row r="11" spans="1:28" ht="156">
      <c r="A11" s="296"/>
      <c r="B11" s="19" t="s">
        <v>770</v>
      </c>
      <c r="C11" s="186" t="s">
        <v>771</v>
      </c>
      <c r="D11" s="189" t="s">
        <v>772</v>
      </c>
      <c r="E11" s="186" t="s">
        <v>720</v>
      </c>
      <c r="F11" s="186" t="s">
        <v>767</v>
      </c>
      <c r="G11" s="23" t="s">
        <v>757</v>
      </c>
      <c r="H11" s="123">
        <v>0</v>
      </c>
      <c r="I11" s="52"/>
      <c r="J11" s="52" t="s">
        <v>129</v>
      </c>
      <c r="K11" s="25" t="s">
        <v>747</v>
      </c>
      <c r="L11" s="188">
        <v>0</v>
      </c>
      <c r="M11" s="117" t="s">
        <v>773</v>
      </c>
      <c r="N11" s="61" t="s">
        <v>213</v>
      </c>
      <c r="O11" s="183">
        <v>0</v>
      </c>
      <c r="P11" s="184"/>
      <c r="Q11" s="184"/>
      <c r="R11" s="25" t="s">
        <v>761</v>
      </c>
      <c r="S11" s="45">
        <v>0</v>
      </c>
      <c r="T11" s="25" t="s">
        <v>774</v>
      </c>
      <c r="U11" s="59" t="s">
        <v>213</v>
      </c>
      <c r="V11" s="183"/>
      <c r="W11" s="184"/>
      <c r="X11" s="184"/>
      <c r="Y11" s="25"/>
      <c r="Z11" s="45"/>
      <c r="AA11" s="25"/>
      <c r="AB11" s="59"/>
    </row>
    <row r="12" spans="1:28" ht="131.25" customHeight="1">
      <c r="A12" s="296"/>
      <c r="B12" s="19" t="s">
        <v>775</v>
      </c>
      <c r="C12" s="186" t="s">
        <v>776</v>
      </c>
      <c r="D12" s="189" t="s">
        <v>777</v>
      </c>
      <c r="E12" s="186" t="s">
        <v>720</v>
      </c>
      <c r="F12" s="186" t="s">
        <v>778</v>
      </c>
      <c r="G12" s="23" t="s">
        <v>779</v>
      </c>
      <c r="H12" s="123">
        <v>0</v>
      </c>
      <c r="I12" s="52"/>
      <c r="J12" s="52" t="s">
        <v>129</v>
      </c>
      <c r="K12" s="25" t="s">
        <v>130</v>
      </c>
      <c r="L12" s="188">
        <v>0</v>
      </c>
      <c r="M12" s="117" t="s">
        <v>780</v>
      </c>
      <c r="N12" s="61" t="s">
        <v>213</v>
      </c>
      <c r="O12" s="183">
        <v>0</v>
      </c>
      <c r="P12" s="184"/>
      <c r="Q12" s="184"/>
      <c r="R12" s="25" t="s">
        <v>761</v>
      </c>
      <c r="S12" s="45">
        <v>0</v>
      </c>
      <c r="T12" s="25" t="s">
        <v>781</v>
      </c>
      <c r="U12" s="59" t="s">
        <v>213</v>
      </c>
      <c r="V12" s="183"/>
      <c r="W12" s="184"/>
      <c r="X12" s="184"/>
      <c r="Y12" s="25"/>
      <c r="Z12" s="45"/>
      <c r="AA12" s="25"/>
      <c r="AB12" s="59"/>
    </row>
    <row r="13" spans="1:28" ht="150" customHeight="1">
      <c r="A13" s="296"/>
      <c r="B13" s="19" t="s">
        <v>782</v>
      </c>
      <c r="C13" s="186" t="s">
        <v>783</v>
      </c>
      <c r="D13" s="189" t="s">
        <v>784</v>
      </c>
      <c r="E13" s="186" t="s">
        <v>720</v>
      </c>
      <c r="F13" s="186" t="s">
        <v>767</v>
      </c>
      <c r="G13" s="23" t="s">
        <v>779</v>
      </c>
      <c r="H13" s="123">
        <v>0</v>
      </c>
      <c r="I13" s="52"/>
      <c r="J13" s="52" t="s">
        <v>129</v>
      </c>
      <c r="K13" s="25" t="s">
        <v>130</v>
      </c>
      <c r="L13" s="188">
        <v>0</v>
      </c>
      <c r="M13" s="117" t="s">
        <v>785</v>
      </c>
      <c r="N13" s="61" t="s">
        <v>213</v>
      </c>
      <c r="O13" s="183">
        <v>0</v>
      </c>
      <c r="P13" s="184"/>
      <c r="Q13" s="184"/>
      <c r="R13" s="25" t="s">
        <v>761</v>
      </c>
      <c r="S13" s="45">
        <v>0</v>
      </c>
      <c r="T13" s="25" t="s">
        <v>786</v>
      </c>
      <c r="U13" s="59" t="s">
        <v>213</v>
      </c>
      <c r="V13" s="183"/>
      <c r="W13" s="184"/>
      <c r="X13" s="184"/>
      <c r="Y13" s="25"/>
      <c r="Z13" s="45"/>
      <c r="AA13" s="25"/>
      <c r="AB13" s="59"/>
    </row>
    <row r="14" spans="1:28" ht="141.75">
      <c r="A14" s="296"/>
      <c r="B14" s="19" t="s">
        <v>787</v>
      </c>
      <c r="C14" s="186" t="s">
        <v>788</v>
      </c>
      <c r="D14" s="189" t="s">
        <v>789</v>
      </c>
      <c r="E14" s="186" t="s">
        <v>720</v>
      </c>
      <c r="F14" s="186" t="s">
        <v>767</v>
      </c>
      <c r="G14" s="23" t="s">
        <v>779</v>
      </c>
      <c r="H14" s="123">
        <v>0</v>
      </c>
      <c r="I14" s="52"/>
      <c r="J14" s="52" t="s">
        <v>129</v>
      </c>
      <c r="K14" s="25" t="s">
        <v>130</v>
      </c>
      <c r="L14" s="188">
        <v>0</v>
      </c>
      <c r="M14" s="117" t="s">
        <v>790</v>
      </c>
      <c r="N14" s="61" t="s">
        <v>213</v>
      </c>
      <c r="O14" s="183">
        <v>0</v>
      </c>
      <c r="P14" s="184"/>
      <c r="Q14" s="184"/>
      <c r="R14" s="25" t="s">
        <v>761</v>
      </c>
      <c r="S14" s="45">
        <v>0</v>
      </c>
      <c r="T14" s="25" t="s">
        <v>791</v>
      </c>
      <c r="U14" s="59" t="s">
        <v>213</v>
      </c>
      <c r="V14" s="183"/>
      <c r="W14" s="184"/>
      <c r="X14" s="184"/>
      <c r="Y14" s="25"/>
      <c r="Z14" s="45"/>
      <c r="AA14" s="25"/>
      <c r="AB14" s="59"/>
    </row>
    <row r="15" spans="1:28" ht="149.25" customHeight="1">
      <c r="A15" s="296"/>
      <c r="B15" s="19" t="s">
        <v>792</v>
      </c>
      <c r="C15" s="186" t="s">
        <v>793</v>
      </c>
      <c r="D15" s="189" t="s">
        <v>794</v>
      </c>
      <c r="E15" s="186" t="s">
        <v>720</v>
      </c>
      <c r="F15" s="186" t="s">
        <v>767</v>
      </c>
      <c r="G15" s="23" t="s">
        <v>757</v>
      </c>
      <c r="H15" s="123">
        <v>0</v>
      </c>
      <c r="I15" s="52"/>
      <c r="J15" s="52" t="s">
        <v>129</v>
      </c>
      <c r="K15" s="25" t="s">
        <v>130</v>
      </c>
      <c r="L15" s="188">
        <v>0</v>
      </c>
      <c r="M15" s="117" t="s">
        <v>795</v>
      </c>
      <c r="N15" s="61" t="s">
        <v>213</v>
      </c>
      <c r="O15" s="183">
        <v>0</v>
      </c>
      <c r="P15" s="184"/>
      <c r="Q15" s="184"/>
      <c r="R15" s="25" t="s">
        <v>761</v>
      </c>
      <c r="S15" s="45">
        <v>0</v>
      </c>
      <c r="T15" s="25" t="s">
        <v>796</v>
      </c>
      <c r="U15" s="59" t="s">
        <v>213</v>
      </c>
      <c r="V15" s="183"/>
      <c r="W15" s="184"/>
      <c r="X15" s="184"/>
      <c r="Y15" s="25"/>
      <c r="Z15" s="45"/>
      <c r="AA15" s="25"/>
      <c r="AB15" s="59"/>
    </row>
    <row r="16" spans="1:28" ht="184.5">
      <c r="A16" s="296"/>
      <c r="B16" s="19" t="s">
        <v>797</v>
      </c>
      <c r="C16" s="186" t="s">
        <v>798</v>
      </c>
      <c r="D16" s="189" t="s">
        <v>799</v>
      </c>
      <c r="E16" s="186" t="s">
        <v>720</v>
      </c>
      <c r="F16" s="186" t="s">
        <v>767</v>
      </c>
      <c r="G16" s="23" t="s">
        <v>757</v>
      </c>
      <c r="H16" s="123">
        <v>0</v>
      </c>
      <c r="I16" s="52"/>
      <c r="J16" s="52" t="s">
        <v>129</v>
      </c>
      <c r="K16" s="25" t="s">
        <v>130</v>
      </c>
      <c r="L16" s="188">
        <v>0</v>
      </c>
      <c r="M16" s="117" t="s">
        <v>800</v>
      </c>
      <c r="N16" s="61" t="s">
        <v>213</v>
      </c>
      <c r="O16" s="183">
        <v>0</v>
      </c>
      <c r="P16" s="184"/>
      <c r="Q16" s="184"/>
      <c r="R16" s="25" t="s">
        <v>761</v>
      </c>
      <c r="S16" s="45">
        <v>0</v>
      </c>
      <c r="T16" s="25" t="s">
        <v>801</v>
      </c>
      <c r="U16" s="59" t="s">
        <v>213</v>
      </c>
      <c r="V16" s="183"/>
      <c r="W16" s="184"/>
      <c r="X16" s="184"/>
      <c r="Y16" s="25"/>
      <c r="Z16" s="45"/>
      <c r="AA16" s="25"/>
      <c r="AB16" s="59"/>
    </row>
    <row r="17" spans="1:28" ht="141" customHeight="1">
      <c r="A17" s="296"/>
      <c r="B17" s="19" t="s">
        <v>802</v>
      </c>
      <c r="C17" s="186" t="s">
        <v>803</v>
      </c>
      <c r="D17" s="189" t="s">
        <v>804</v>
      </c>
      <c r="E17" s="186" t="s">
        <v>720</v>
      </c>
      <c r="F17" s="186" t="s">
        <v>767</v>
      </c>
      <c r="G17" s="23" t="s">
        <v>779</v>
      </c>
      <c r="H17" s="123">
        <v>0</v>
      </c>
      <c r="I17" s="52"/>
      <c r="J17" s="52" t="s">
        <v>129</v>
      </c>
      <c r="K17" s="25" t="s">
        <v>130</v>
      </c>
      <c r="L17" s="188">
        <v>0</v>
      </c>
      <c r="M17" s="117" t="s">
        <v>805</v>
      </c>
      <c r="N17" s="61" t="s">
        <v>213</v>
      </c>
      <c r="O17" s="183">
        <v>0</v>
      </c>
      <c r="P17" s="184"/>
      <c r="Q17" s="184"/>
      <c r="R17" s="25" t="s">
        <v>761</v>
      </c>
      <c r="S17" s="45">
        <v>0</v>
      </c>
      <c r="T17" s="25" t="s">
        <v>806</v>
      </c>
      <c r="U17" s="59" t="s">
        <v>213</v>
      </c>
      <c r="V17" s="183"/>
      <c r="W17" s="184"/>
      <c r="X17" s="184"/>
      <c r="Y17" s="25"/>
      <c r="Z17" s="45"/>
      <c r="AA17" s="25"/>
      <c r="AB17" s="59"/>
    </row>
    <row r="18" spans="1:28" ht="241.5" customHeight="1">
      <c r="A18" s="296"/>
      <c r="B18" s="190" t="s">
        <v>807</v>
      </c>
      <c r="C18" s="186" t="s">
        <v>808</v>
      </c>
      <c r="D18" s="189" t="s">
        <v>809</v>
      </c>
      <c r="E18" s="186" t="s">
        <v>94</v>
      </c>
      <c r="F18" s="186"/>
      <c r="G18" s="23" t="s">
        <v>779</v>
      </c>
      <c r="H18" s="183">
        <v>0.5</v>
      </c>
      <c r="I18" s="184" t="s">
        <v>810</v>
      </c>
      <c r="J18" s="184" t="s">
        <v>811</v>
      </c>
      <c r="K18" s="25" t="s">
        <v>812</v>
      </c>
      <c r="L18" s="45">
        <v>0</v>
      </c>
      <c r="M18" s="25" t="s">
        <v>813</v>
      </c>
      <c r="N18" s="59" t="s">
        <v>814</v>
      </c>
      <c r="O18" s="183">
        <v>0.9</v>
      </c>
      <c r="P18" s="184" t="s">
        <v>815</v>
      </c>
      <c r="Q18" s="185" t="s">
        <v>816</v>
      </c>
      <c r="R18" s="25" t="s">
        <v>817</v>
      </c>
      <c r="S18" s="27">
        <v>0.66659999999999997</v>
      </c>
      <c r="T18" s="25" t="s">
        <v>818</v>
      </c>
      <c r="U18" s="59" t="s">
        <v>819</v>
      </c>
      <c r="V18" s="183"/>
      <c r="W18" s="184"/>
      <c r="X18" s="184"/>
      <c r="Y18" s="25"/>
      <c r="Z18" s="45"/>
      <c r="AA18" s="25"/>
      <c r="AB18" s="59"/>
    </row>
    <row r="19" spans="1:28" ht="176.25" customHeight="1">
      <c r="A19" s="296"/>
      <c r="B19" s="190" t="s">
        <v>820</v>
      </c>
      <c r="C19" s="186" t="s">
        <v>821</v>
      </c>
      <c r="D19" s="189" t="s">
        <v>822</v>
      </c>
      <c r="E19" s="186" t="s">
        <v>823</v>
      </c>
      <c r="F19" s="186" t="s">
        <v>127</v>
      </c>
      <c r="G19" s="23" t="s">
        <v>779</v>
      </c>
      <c r="H19" s="123">
        <v>0</v>
      </c>
      <c r="I19" s="52"/>
      <c r="J19" s="52" t="s">
        <v>129</v>
      </c>
      <c r="K19" s="25" t="s">
        <v>130</v>
      </c>
      <c r="L19" s="188">
        <v>0</v>
      </c>
      <c r="M19" s="117" t="s">
        <v>824</v>
      </c>
      <c r="N19" s="61" t="s">
        <v>213</v>
      </c>
      <c r="O19" s="183">
        <v>0</v>
      </c>
      <c r="P19" s="184"/>
      <c r="Q19" s="184"/>
      <c r="R19" s="25" t="s">
        <v>130</v>
      </c>
      <c r="S19" s="45">
        <v>0</v>
      </c>
      <c r="T19" s="25" t="s">
        <v>825</v>
      </c>
      <c r="U19" s="59" t="s">
        <v>213</v>
      </c>
      <c r="V19" s="183"/>
      <c r="W19" s="184"/>
      <c r="X19" s="184"/>
      <c r="Y19" s="25"/>
      <c r="Z19" s="45"/>
      <c r="AA19" s="25"/>
      <c r="AB19" s="59"/>
    </row>
    <row r="20" spans="1:28" ht="138" customHeight="1">
      <c r="A20" s="49" t="s">
        <v>826</v>
      </c>
      <c r="B20" s="49" t="s">
        <v>123</v>
      </c>
      <c r="C20" s="43" t="s">
        <v>827</v>
      </c>
      <c r="D20" s="189" t="s">
        <v>828</v>
      </c>
      <c r="E20" s="43" t="s">
        <v>829</v>
      </c>
      <c r="F20" s="43" t="s">
        <v>830</v>
      </c>
      <c r="G20" s="191" t="s">
        <v>688</v>
      </c>
      <c r="H20" s="123">
        <v>0</v>
      </c>
      <c r="I20" s="52" t="s">
        <v>831</v>
      </c>
      <c r="J20" s="52" t="s">
        <v>129</v>
      </c>
      <c r="K20" s="50" t="s">
        <v>130</v>
      </c>
      <c r="L20" s="192">
        <v>0</v>
      </c>
      <c r="M20" s="50" t="s">
        <v>832</v>
      </c>
      <c r="N20" s="61"/>
      <c r="O20" s="193">
        <v>0</v>
      </c>
      <c r="P20" s="194"/>
      <c r="Q20" s="194"/>
      <c r="R20" s="25" t="s">
        <v>130</v>
      </c>
      <c r="S20" s="45">
        <v>0</v>
      </c>
      <c r="T20" s="25" t="s">
        <v>833</v>
      </c>
      <c r="U20" s="59" t="s">
        <v>213</v>
      </c>
      <c r="V20" s="193"/>
      <c r="W20" s="194"/>
      <c r="X20" s="194"/>
      <c r="Y20" s="50"/>
      <c r="Z20" s="66"/>
      <c r="AA20" s="52"/>
      <c r="AB20" s="126"/>
    </row>
    <row r="21" spans="1:28" ht="196.5" customHeight="1">
      <c r="A21" s="324" t="s">
        <v>834</v>
      </c>
      <c r="B21" s="19" t="s">
        <v>139</v>
      </c>
      <c r="C21" s="186" t="s">
        <v>835</v>
      </c>
      <c r="D21" s="189" t="s">
        <v>836</v>
      </c>
      <c r="E21" s="195" t="s">
        <v>837</v>
      </c>
      <c r="F21" s="186" t="s">
        <v>838</v>
      </c>
      <c r="G21" s="23" t="s">
        <v>779</v>
      </c>
      <c r="H21" s="161">
        <v>0.5</v>
      </c>
      <c r="I21" s="162" t="s">
        <v>839</v>
      </c>
      <c r="J21" s="162" t="s">
        <v>840</v>
      </c>
      <c r="K21" s="25" t="s">
        <v>841</v>
      </c>
      <c r="L21" s="45">
        <v>0</v>
      </c>
      <c r="M21" s="52" t="s">
        <v>842</v>
      </c>
      <c r="N21" s="126" t="s">
        <v>843</v>
      </c>
      <c r="O21" s="161">
        <v>0</v>
      </c>
      <c r="P21" s="162"/>
      <c r="Q21" s="162"/>
      <c r="R21" s="25" t="s">
        <v>130</v>
      </c>
      <c r="S21" s="45">
        <v>0</v>
      </c>
      <c r="T21" s="25" t="s">
        <v>844</v>
      </c>
      <c r="U21" s="59" t="s">
        <v>213</v>
      </c>
      <c r="V21" s="161"/>
      <c r="W21" s="162"/>
      <c r="X21" s="162"/>
      <c r="Y21" s="25"/>
      <c r="Z21" s="27"/>
      <c r="AA21" s="52"/>
      <c r="AB21" s="126"/>
    </row>
    <row r="22" spans="1:28" ht="253.5" customHeight="1">
      <c r="A22" s="296"/>
      <c r="B22" s="19" t="s">
        <v>150</v>
      </c>
      <c r="C22" s="186" t="s">
        <v>845</v>
      </c>
      <c r="D22" s="189" t="s">
        <v>846</v>
      </c>
      <c r="E22" s="195" t="s">
        <v>837</v>
      </c>
      <c r="F22" s="186" t="s">
        <v>64</v>
      </c>
      <c r="G22" s="23" t="s">
        <v>779</v>
      </c>
      <c r="H22" s="161">
        <v>0.5</v>
      </c>
      <c r="I22" s="162" t="s">
        <v>847</v>
      </c>
      <c r="J22" s="162" t="s">
        <v>840</v>
      </c>
      <c r="K22" s="25" t="s">
        <v>848</v>
      </c>
      <c r="L22" s="45">
        <v>0</v>
      </c>
      <c r="M22" s="52" t="s">
        <v>849</v>
      </c>
      <c r="N22" s="126" t="s">
        <v>850</v>
      </c>
      <c r="O22" s="161">
        <v>0.9</v>
      </c>
      <c r="P22" s="162" t="s">
        <v>851</v>
      </c>
      <c r="Q22" s="196" t="s">
        <v>852</v>
      </c>
      <c r="R22" s="25" t="s">
        <v>853</v>
      </c>
      <c r="S22" s="27">
        <v>0.66659999999999997</v>
      </c>
      <c r="T22" s="52" t="s">
        <v>854</v>
      </c>
      <c r="U22" s="126" t="s">
        <v>855</v>
      </c>
      <c r="V22" s="161"/>
      <c r="W22" s="162"/>
      <c r="X22" s="162"/>
      <c r="Y22" s="25"/>
      <c r="Z22" s="27"/>
      <c r="AA22" s="52"/>
      <c r="AB22" s="126"/>
    </row>
    <row r="23" spans="1:28" ht="217.5" customHeight="1">
      <c r="A23" s="296"/>
      <c r="B23" s="19" t="s">
        <v>163</v>
      </c>
      <c r="C23" s="186" t="s">
        <v>856</v>
      </c>
      <c r="D23" s="189" t="s">
        <v>857</v>
      </c>
      <c r="E23" s="195" t="s">
        <v>858</v>
      </c>
      <c r="F23" s="186" t="s">
        <v>64</v>
      </c>
      <c r="G23" s="23" t="s">
        <v>757</v>
      </c>
      <c r="H23" s="161">
        <v>0.05</v>
      </c>
      <c r="I23" s="162" t="s">
        <v>859</v>
      </c>
      <c r="J23" s="162" t="s">
        <v>860</v>
      </c>
      <c r="K23" s="25" t="s">
        <v>861</v>
      </c>
      <c r="L23" s="45">
        <v>0</v>
      </c>
      <c r="M23" s="52" t="s">
        <v>862</v>
      </c>
      <c r="N23" s="126" t="s">
        <v>863</v>
      </c>
      <c r="O23" s="161">
        <v>0.33</v>
      </c>
      <c r="P23" s="162" t="s">
        <v>864</v>
      </c>
      <c r="Q23" s="196" t="s">
        <v>865</v>
      </c>
      <c r="R23" s="25" t="s">
        <v>866</v>
      </c>
      <c r="S23" s="45">
        <v>0</v>
      </c>
      <c r="T23" s="52" t="s">
        <v>867</v>
      </c>
      <c r="U23" s="126" t="s">
        <v>868</v>
      </c>
      <c r="V23" s="161"/>
      <c r="W23" s="162"/>
      <c r="X23" s="162"/>
      <c r="Y23" s="25"/>
      <c r="Z23" s="27"/>
      <c r="AA23" s="52"/>
      <c r="AB23" s="126"/>
    </row>
    <row r="24" spans="1:28" ht="191.25" customHeight="1">
      <c r="A24" s="296"/>
      <c r="B24" s="19" t="s">
        <v>869</v>
      </c>
      <c r="C24" s="186" t="s">
        <v>870</v>
      </c>
      <c r="D24" s="186" t="s">
        <v>871</v>
      </c>
      <c r="E24" s="195" t="s">
        <v>837</v>
      </c>
      <c r="F24" s="186" t="s">
        <v>872</v>
      </c>
      <c r="G24" s="23" t="s">
        <v>779</v>
      </c>
      <c r="H24" s="161">
        <v>0.05</v>
      </c>
      <c r="I24" s="162" t="s">
        <v>873</v>
      </c>
      <c r="J24" s="162" t="s">
        <v>874</v>
      </c>
      <c r="K24" s="25" t="s">
        <v>861</v>
      </c>
      <c r="L24" s="45">
        <v>0</v>
      </c>
      <c r="M24" s="52" t="s">
        <v>875</v>
      </c>
      <c r="N24" s="126" t="s">
        <v>876</v>
      </c>
      <c r="O24" s="161">
        <v>0.67</v>
      </c>
      <c r="P24" s="162" t="s">
        <v>877</v>
      </c>
      <c r="Q24" s="196" t="s">
        <v>878</v>
      </c>
      <c r="R24" s="25" t="s">
        <v>879</v>
      </c>
      <c r="S24" s="27">
        <v>0.66659999999999997</v>
      </c>
      <c r="T24" s="52" t="s">
        <v>880</v>
      </c>
      <c r="U24" s="126" t="s">
        <v>881</v>
      </c>
      <c r="V24" s="161"/>
      <c r="W24" s="162"/>
      <c r="X24" s="162"/>
      <c r="Y24" s="25"/>
      <c r="Z24" s="27"/>
      <c r="AA24" s="52"/>
      <c r="AB24" s="126"/>
    </row>
    <row r="25" spans="1:28" ht="409.5">
      <c r="A25" s="296"/>
      <c r="B25" s="19" t="s">
        <v>882</v>
      </c>
      <c r="C25" s="186" t="s">
        <v>883</v>
      </c>
      <c r="D25" s="189" t="s">
        <v>884</v>
      </c>
      <c r="E25" s="195" t="s">
        <v>837</v>
      </c>
      <c r="F25" s="186" t="s">
        <v>80</v>
      </c>
      <c r="G25" s="23" t="s">
        <v>779</v>
      </c>
      <c r="H25" s="161">
        <v>0.05</v>
      </c>
      <c r="I25" s="162" t="s">
        <v>873</v>
      </c>
      <c r="J25" s="162" t="s">
        <v>885</v>
      </c>
      <c r="K25" s="25" t="s">
        <v>861</v>
      </c>
      <c r="L25" s="45">
        <v>0</v>
      </c>
      <c r="M25" s="52" t="s">
        <v>886</v>
      </c>
      <c r="N25" s="126" t="s">
        <v>887</v>
      </c>
      <c r="O25" s="161">
        <v>1</v>
      </c>
      <c r="P25" s="162" t="s">
        <v>888</v>
      </c>
      <c r="Q25" s="196" t="s">
        <v>889</v>
      </c>
      <c r="R25" s="25" t="s">
        <v>890</v>
      </c>
      <c r="S25" s="45">
        <v>1</v>
      </c>
      <c r="T25" s="52" t="s">
        <v>891</v>
      </c>
      <c r="U25" s="126" t="s">
        <v>892</v>
      </c>
      <c r="V25" s="161"/>
      <c r="W25" s="162"/>
      <c r="X25" s="162"/>
      <c r="Y25" s="25"/>
      <c r="Z25" s="27"/>
      <c r="AA25" s="52"/>
      <c r="AB25" s="126"/>
    </row>
    <row r="26" spans="1:28" ht="409.5">
      <c r="A26" s="296"/>
      <c r="B26" s="19" t="s">
        <v>893</v>
      </c>
      <c r="C26" s="186" t="s">
        <v>894</v>
      </c>
      <c r="D26" s="189" t="s">
        <v>895</v>
      </c>
      <c r="E26" s="195" t="s">
        <v>837</v>
      </c>
      <c r="F26" s="195" t="s">
        <v>838</v>
      </c>
      <c r="G26" s="23" t="s">
        <v>779</v>
      </c>
      <c r="H26" s="161">
        <v>0.05</v>
      </c>
      <c r="I26" s="162" t="s">
        <v>873</v>
      </c>
      <c r="J26" s="162" t="s">
        <v>896</v>
      </c>
      <c r="K26" s="25" t="s">
        <v>861</v>
      </c>
      <c r="L26" s="45">
        <v>0</v>
      </c>
      <c r="M26" s="52" t="s">
        <v>897</v>
      </c>
      <c r="N26" s="126" t="s">
        <v>898</v>
      </c>
      <c r="O26" s="161">
        <v>0.33</v>
      </c>
      <c r="P26" s="162" t="s">
        <v>899</v>
      </c>
      <c r="Q26" s="196" t="s">
        <v>900</v>
      </c>
      <c r="R26" s="25" t="s">
        <v>901</v>
      </c>
      <c r="S26" s="45">
        <v>0</v>
      </c>
      <c r="T26" s="52" t="s">
        <v>902</v>
      </c>
      <c r="U26" s="126" t="s">
        <v>903</v>
      </c>
      <c r="V26" s="161"/>
      <c r="W26" s="162"/>
      <c r="X26" s="162"/>
      <c r="Y26" s="25"/>
      <c r="Z26" s="27"/>
      <c r="AA26" s="52"/>
      <c r="AB26" s="126"/>
    </row>
    <row r="27" spans="1:28" ht="409.5">
      <c r="A27" s="297"/>
      <c r="B27" s="19" t="s">
        <v>904</v>
      </c>
      <c r="C27" s="186" t="s">
        <v>905</v>
      </c>
      <c r="D27" s="189" t="s">
        <v>895</v>
      </c>
      <c r="E27" s="195" t="s">
        <v>837</v>
      </c>
      <c r="F27" s="195" t="s">
        <v>838</v>
      </c>
      <c r="G27" s="23" t="s">
        <v>779</v>
      </c>
      <c r="H27" s="161">
        <v>0.05</v>
      </c>
      <c r="I27" s="162" t="s">
        <v>873</v>
      </c>
      <c r="J27" s="162" t="s">
        <v>896</v>
      </c>
      <c r="K27" s="25" t="s">
        <v>861</v>
      </c>
      <c r="L27" s="45">
        <v>0</v>
      </c>
      <c r="M27" s="52" t="s">
        <v>906</v>
      </c>
      <c r="N27" s="126" t="s">
        <v>907</v>
      </c>
      <c r="O27" s="161">
        <v>0.33</v>
      </c>
      <c r="P27" s="162" t="s">
        <v>908</v>
      </c>
      <c r="Q27" s="196" t="s">
        <v>909</v>
      </c>
      <c r="R27" s="25" t="s">
        <v>910</v>
      </c>
      <c r="S27" s="45">
        <v>0</v>
      </c>
      <c r="T27" s="52" t="s">
        <v>911</v>
      </c>
      <c r="U27" s="126" t="s">
        <v>912</v>
      </c>
      <c r="V27" s="161"/>
      <c r="W27" s="162"/>
      <c r="X27" s="162"/>
      <c r="Y27" s="25"/>
      <c r="Z27" s="27"/>
      <c r="AA27" s="52"/>
      <c r="AB27" s="126"/>
    </row>
    <row r="28" spans="1:28" ht="156.75" customHeight="1">
      <c r="A28" s="324" t="s">
        <v>913</v>
      </c>
      <c r="B28" s="19" t="s">
        <v>178</v>
      </c>
      <c r="C28" s="186" t="s">
        <v>914</v>
      </c>
      <c r="D28" s="189" t="s">
        <v>915</v>
      </c>
      <c r="E28" s="195" t="s">
        <v>837</v>
      </c>
      <c r="F28" s="195"/>
      <c r="G28" s="23" t="s">
        <v>779</v>
      </c>
      <c r="H28" s="161">
        <v>1</v>
      </c>
      <c r="I28" s="162" t="s">
        <v>916</v>
      </c>
      <c r="J28" s="162" t="s">
        <v>917</v>
      </c>
      <c r="K28" s="50" t="s">
        <v>918</v>
      </c>
      <c r="L28" s="27">
        <v>0.33329999999999999</v>
      </c>
      <c r="M28" s="52" t="s">
        <v>919</v>
      </c>
      <c r="N28" s="126" t="s">
        <v>920</v>
      </c>
      <c r="O28" s="161">
        <v>0.67</v>
      </c>
      <c r="P28" s="162" t="s">
        <v>921</v>
      </c>
      <c r="Q28" s="196" t="s">
        <v>922</v>
      </c>
      <c r="R28" s="25" t="s">
        <v>923</v>
      </c>
      <c r="S28" s="27">
        <v>0.66659999999999997</v>
      </c>
      <c r="T28" s="182" t="s">
        <v>924</v>
      </c>
      <c r="U28" s="126" t="s">
        <v>925</v>
      </c>
      <c r="V28" s="161"/>
      <c r="W28" s="162"/>
      <c r="X28" s="162"/>
      <c r="Y28" s="25"/>
      <c r="Z28" s="27"/>
      <c r="AA28" s="52"/>
      <c r="AB28" s="126"/>
    </row>
    <row r="29" spans="1:28" ht="270">
      <c r="A29" s="296"/>
      <c r="B29" s="19" t="s">
        <v>417</v>
      </c>
      <c r="C29" s="186" t="s">
        <v>926</v>
      </c>
      <c r="D29" s="189" t="s">
        <v>927</v>
      </c>
      <c r="E29" s="186" t="s">
        <v>720</v>
      </c>
      <c r="F29" s="186"/>
      <c r="G29" s="23" t="s">
        <v>779</v>
      </c>
      <c r="H29" s="161">
        <v>0</v>
      </c>
      <c r="I29" s="162"/>
      <c r="J29" s="162" t="s">
        <v>129</v>
      </c>
      <c r="K29" s="25" t="s">
        <v>130</v>
      </c>
      <c r="L29" s="188">
        <v>0</v>
      </c>
      <c r="M29" s="117" t="s">
        <v>928</v>
      </c>
      <c r="N29" s="61" t="s">
        <v>213</v>
      </c>
      <c r="O29" s="161">
        <v>0.5</v>
      </c>
      <c r="P29" s="162" t="s">
        <v>929</v>
      </c>
      <c r="Q29" s="162" t="s">
        <v>930</v>
      </c>
      <c r="R29" s="25" t="s">
        <v>931</v>
      </c>
      <c r="S29" s="27">
        <f>7/12</f>
        <v>0.58333333333333337</v>
      </c>
      <c r="T29" s="52" t="s">
        <v>932</v>
      </c>
      <c r="U29" s="126" t="s">
        <v>933</v>
      </c>
      <c r="V29" s="161"/>
      <c r="W29" s="162"/>
      <c r="X29" s="162"/>
      <c r="Y29" s="25"/>
      <c r="Z29" s="27"/>
      <c r="AA29" s="52"/>
      <c r="AB29" s="126"/>
    </row>
    <row r="30" spans="1:28" ht="160.5" customHeight="1">
      <c r="A30" s="296"/>
      <c r="B30" s="19" t="s">
        <v>430</v>
      </c>
      <c r="C30" s="186" t="s">
        <v>934</v>
      </c>
      <c r="D30" s="189" t="s">
        <v>935</v>
      </c>
      <c r="E30" s="195" t="s">
        <v>837</v>
      </c>
      <c r="F30" s="195"/>
      <c r="G30" s="23" t="s">
        <v>779</v>
      </c>
      <c r="H30" s="161">
        <v>0.05</v>
      </c>
      <c r="I30" s="162" t="s">
        <v>873</v>
      </c>
      <c r="J30" s="162" t="s">
        <v>896</v>
      </c>
      <c r="K30" s="25" t="s">
        <v>861</v>
      </c>
      <c r="L30" s="45">
        <v>0</v>
      </c>
      <c r="M30" s="52" t="s">
        <v>936</v>
      </c>
      <c r="N30" s="197" t="s">
        <v>937</v>
      </c>
      <c r="O30" s="161">
        <v>1</v>
      </c>
      <c r="P30" s="162" t="s">
        <v>938</v>
      </c>
      <c r="Q30" s="196" t="s">
        <v>939</v>
      </c>
      <c r="R30" s="25" t="s">
        <v>940</v>
      </c>
      <c r="S30" s="45">
        <v>1</v>
      </c>
      <c r="T30" s="52" t="s">
        <v>941</v>
      </c>
      <c r="U30" s="126" t="s">
        <v>942</v>
      </c>
      <c r="V30" s="161"/>
      <c r="W30" s="162"/>
      <c r="X30" s="162"/>
      <c r="Y30" s="25"/>
      <c r="Z30" s="27"/>
      <c r="AA30" s="52"/>
      <c r="AB30" s="126"/>
    </row>
    <row r="31" spans="1:28" ht="405.75">
      <c r="A31" s="296"/>
      <c r="B31" s="19" t="s">
        <v>443</v>
      </c>
      <c r="C31" s="186" t="s">
        <v>943</v>
      </c>
      <c r="D31" s="189" t="s">
        <v>944</v>
      </c>
      <c r="E31" s="195" t="s">
        <v>837</v>
      </c>
      <c r="F31" s="186" t="s">
        <v>110</v>
      </c>
      <c r="G31" s="23" t="s">
        <v>779</v>
      </c>
      <c r="H31" s="161">
        <v>1</v>
      </c>
      <c r="I31" s="162" t="s">
        <v>945</v>
      </c>
      <c r="J31" s="162" t="s">
        <v>896</v>
      </c>
      <c r="K31" s="25" t="s">
        <v>946</v>
      </c>
      <c r="L31" s="45">
        <v>0</v>
      </c>
      <c r="M31" s="52" t="s">
        <v>947</v>
      </c>
      <c r="N31" s="126" t="s">
        <v>948</v>
      </c>
      <c r="O31" s="161">
        <v>1</v>
      </c>
      <c r="P31" s="198" t="s">
        <v>949</v>
      </c>
      <c r="Q31" s="196" t="s">
        <v>950</v>
      </c>
      <c r="R31" s="25" t="s">
        <v>951</v>
      </c>
      <c r="S31" s="27">
        <v>0.66659999999999997</v>
      </c>
      <c r="T31" s="52" t="s">
        <v>952</v>
      </c>
      <c r="U31" s="68" t="s">
        <v>953</v>
      </c>
      <c r="V31" s="161"/>
      <c r="W31" s="162"/>
      <c r="X31" s="162"/>
      <c r="Y31" s="25"/>
      <c r="Z31" s="27"/>
      <c r="AA31" s="52"/>
      <c r="AB31" s="126"/>
    </row>
    <row r="32" spans="1:28" ht="168" customHeight="1">
      <c r="A32" s="296"/>
      <c r="B32" s="19" t="s">
        <v>457</v>
      </c>
      <c r="C32" s="186" t="s">
        <v>954</v>
      </c>
      <c r="D32" s="189" t="s">
        <v>955</v>
      </c>
      <c r="E32" s="195" t="s">
        <v>837</v>
      </c>
      <c r="F32" s="186" t="s">
        <v>838</v>
      </c>
      <c r="G32" s="23" t="s">
        <v>779</v>
      </c>
      <c r="H32" s="161">
        <v>0.05</v>
      </c>
      <c r="I32" s="162" t="s">
        <v>873</v>
      </c>
      <c r="J32" s="162" t="s">
        <v>896</v>
      </c>
      <c r="K32" s="25" t="s">
        <v>861</v>
      </c>
      <c r="L32" s="45">
        <v>0</v>
      </c>
      <c r="M32" s="52" t="s">
        <v>956</v>
      </c>
      <c r="N32" s="126" t="s">
        <v>957</v>
      </c>
      <c r="O32" s="161">
        <v>0.33</v>
      </c>
      <c r="P32" s="162" t="s">
        <v>958</v>
      </c>
      <c r="Q32" s="196" t="s">
        <v>959</v>
      </c>
      <c r="R32" s="25" t="s">
        <v>960</v>
      </c>
      <c r="S32" s="45">
        <v>0</v>
      </c>
      <c r="T32" s="52" t="s">
        <v>961</v>
      </c>
      <c r="U32" s="126" t="s">
        <v>962</v>
      </c>
      <c r="V32" s="161"/>
      <c r="W32" s="162"/>
      <c r="X32" s="162"/>
      <c r="Y32" s="25"/>
      <c r="Z32" s="27"/>
      <c r="AA32" s="52"/>
      <c r="AB32" s="126"/>
    </row>
    <row r="33" spans="1:28" ht="172.5" customHeight="1">
      <c r="A33" s="296"/>
      <c r="B33" s="19" t="s">
        <v>963</v>
      </c>
      <c r="C33" s="186" t="s">
        <v>964</v>
      </c>
      <c r="D33" s="189" t="s">
        <v>965</v>
      </c>
      <c r="E33" s="195" t="s">
        <v>837</v>
      </c>
      <c r="F33" s="195"/>
      <c r="G33" s="23" t="s">
        <v>779</v>
      </c>
      <c r="H33" s="161">
        <v>0.05</v>
      </c>
      <c r="I33" s="162" t="s">
        <v>873</v>
      </c>
      <c r="J33" s="162" t="s">
        <v>896</v>
      </c>
      <c r="K33" s="25" t="s">
        <v>861</v>
      </c>
      <c r="L33" s="45">
        <v>0</v>
      </c>
      <c r="M33" s="52" t="s">
        <v>966</v>
      </c>
      <c r="N33" s="126" t="s">
        <v>967</v>
      </c>
      <c r="O33" s="161">
        <v>0.33</v>
      </c>
      <c r="P33" s="162" t="s">
        <v>958</v>
      </c>
      <c r="Q33" s="196" t="s">
        <v>968</v>
      </c>
      <c r="R33" s="25" t="s">
        <v>960</v>
      </c>
      <c r="S33" s="45">
        <v>0</v>
      </c>
      <c r="T33" s="52" t="s">
        <v>969</v>
      </c>
      <c r="U33" s="126" t="s">
        <v>970</v>
      </c>
      <c r="V33" s="161"/>
      <c r="W33" s="162"/>
      <c r="X33" s="162"/>
      <c r="Y33" s="25"/>
      <c r="Z33" s="27"/>
      <c r="AA33" s="52"/>
      <c r="AB33" s="126"/>
    </row>
    <row r="34" spans="1:28" ht="177" customHeight="1">
      <c r="A34" s="297"/>
      <c r="B34" s="19" t="s">
        <v>971</v>
      </c>
      <c r="C34" s="186" t="s">
        <v>972</v>
      </c>
      <c r="D34" s="189" t="s">
        <v>973</v>
      </c>
      <c r="E34" s="195" t="s">
        <v>837</v>
      </c>
      <c r="F34" s="186" t="s">
        <v>80</v>
      </c>
      <c r="G34" s="195" t="s">
        <v>779</v>
      </c>
      <c r="H34" s="161">
        <v>0.05</v>
      </c>
      <c r="I34" s="162" t="s">
        <v>873</v>
      </c>
      <c r="J34" s="162" t="s">
        <v>896</v>
      </c>
      <c r="K34" s="25" t="s">
        <v>861</v>
      </c>
      <c r="L34" s="45">
        <v>0</v>
      </c>
      <c r="M34" s="52" t="s">
        <v>974</v>
      </c>
      <c r="N34" s="126" t="s">
        <v>975</v>
      </c>
      <c r="O34" s="161">
        <v>0.33</v>
      </c>
      <c r="P34" s="162" t="s">
        <v>958</v>
      </c>
      <c r="Q34" s="196" t="s">
        <v>976</v>
      </c>
      <c r="R34" s="25" t="s">
        <v>960</v>
      </c>
      <c r="S34" s="45">
        <v>0</v>
      </c>
      <c r="T34" s="52" t="s">
        <v>977</v>
      </c>
      <c r="U34" s="126" t="s">
        <v>978</v>
      </c>
      <c r="V34" s="161"/>
      <c r="W34" s="162"/>
      <c r="X34" s="162"/>
      <c r="Y34" s="25"/>
      <c r="Z34" s="27"/>
      <c r="AA34" s="52"/>
      <c r="AB34" s="126"/>
    </row>
    <row r="35" spans="1:28" ht="40.5" customHeight="1">
      <c r="A35" s="172"/>
      <c r="B35" s="130"/>
      <c r="C35" s="130"/>
      <c r="D35" s="130"/>
      <c r="E35" s="130"/>
      <c r="F35" s="130"/>
      <c r="G35" s="100" t="s">
        <v>217</v>
      </c>
      <c r="H35" s="173">
        <f>IFERROR(AVERAGE(H11:H34),"")</f>
        <v>0.1645833333333333</v>
      </c>
      <c r="I35" s="172"/>
      <c r="J35" s="172"/>
      <c r="K35" s="100" t="s">
        <v>218</v>
      </c>
      <c r="L35" s="181">
        <f>IFERROR(AVERAGE(L5:L34),"")</f>
        <v>1.111E-2</v>
      </c>
      <c r="M35" s="172"/>
      <c r="N35" s="100" t="s">
        <v>217</v>
      </c>
      <c r="O35" s="173">
        <f>IFERROR(AVERAGE(O5:O34),"")</f>
        <v>0.39733333333333337</v>
      </c>
      <c r="P35" s="172"/>
      <c r="Q35" s="172"/>
      <c r="R35" s="100" t="s">
        <v>218</v>
      </c>
      <c r="S35" s="173">
        <f>IFERROR(AVERAGE(S5:S34),"")</f>
        <v>0.28054444444444443</v>
      </c>
      <c r="T35" s="172"/>
      <c r="U35" s="100" t="s">
        <v>217</v>
      </c>
      <c r="V35" s="173" t="str">
        <f>IFERROR(AVERAGE(V5:V34),"")</f>
        <v/>
      </c>
      <c r="W35" s="172"/>
      <c r="X35" s="172"/>
      <c r="Y35" s="100" t="s">
        <v>218</v>
      </c>
      <c r="Z35" s="173" t="str">
        <f>IFERROR(AVERAGE(Z5:Z34),"")</f>
        <v/>
      </c>
      <c r="AA35" s="172"/>
      <c r="AB35" s="172"/>
    </row>
    <row r="36" spans="1:28" ht="40.5" customHeight="1">
      <c r="A36" s="172"/>
      <c r="B36" s="130"/>
      <c r="C36" s="130"/>
      <c r="D36" s="130"/>
      <c r="E36" s="130"/>
      <c r="F36" s="130"/>
      <c r="G36" s="130"/>
      <c r="H36" s="130"/>
      <c r="I36" s="172"/>
      <c r="J36" s="172"/>
      <c r="K36" s="172"/>
      <c r="L36" s="172"/>
      <c r="M36" s="172"/>
      <c r="N36" s="172"/>
      <c r="O36" s="172"/>
      <c r="P36" s="172"/>
      <c r="Q36" s="172"/>
      <c r="R36" s="172"/>
      <c r="S36" s="172"/>
      <c r="T36" s="172"/>
      <c r="U36" s="172"/>
      <c r="V36" s="172"/>
      <c r="W36" s="172"/>
      <c r="X36" s="172"/>
      <c r="Y36" s="172"/>
      <c r="Z36" s="172"/>
      <c r="AA36" s="172"/>
      <c r="AB36" s="172"/>
    </row>
    <row r="37" spans="1:28" ht="14.2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row>
    <row r="38" spans="1:28" ht="14.2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row>
    <row r="39" spans="1:28" ht="14.2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row>
    <row r="40" spans="1:28" ht="20.25" customHeight="1">
      <c r="A40" s="172"/>
      <c r="B40" s="172"/>
      <c r="C40" s="172"/>
      <c r="D40" s="172"/>
      <c r="E40" s="172"/>
      <c r="F40" s="172"/>
      <c r="G40" s="172"/>
      <c r="H40" s="323" t="s">
        <v>219</v>
      </c>
      <c r="I40" s="301"/>
      <c r="J40" s="305" t="s">
        <v>979</v>
      </c>
      <c r="K40" s="306"/>
      <c r="L40" s="306"/>
      <c r="M40" s="306"/>
      <c r="N40" s="307"/>
      <c r="O40" s="323" t="s">
        <v>221</v>
      </c>
      <c r="P40" s="301"/>
      <c r="Q40" s="305" t="s">
        <v>980</v>
      </c>
      <c r="R40" s="306"/>
      <c r="S40" s="306"/>
      <c r="T40" s="306"/>
      <c r="U40" s="307"/>
      <c r="V40" s="323" t="s">
        <v>223</v>
      </c>
      <c r="W40" s="301"/>
      <c r="X40" s="305"/>
      <c r="Y40" s="306"/>
      <c r="Z40" s="306"/>
      <c r="AA40" s="306"/>
      <c r="AB40" s="307"/>
    </row>
    <row r="41" spans="1:28" ht="20.25" customHeight="1">
      <c r="A41" s="172"/>
      <c r="B41" s="172"/>
      <c r="C41" s="172"/>
      <c r="D41" s="172"/>
      <c r="E41" s="172"/>
      <c r="F41" s="172"/>
      <c r="G41" s="172"/>
      <c r="H41" s="302"/>
      <c r="I41" s="270"/>
      <c r="J41" s="268"/>
      <c r="K41" s="269"/>
      <c r="L41" s="269"/>
      <c r="M41" s="269"/>
      <c r="N41" s="308"/>
      <c r="O41" s="302"/>
      <c r="P41" s="270"/>
      <c r="Q41" s="268"/>
      <c r="R41" s="269"/>
      <c r="S41" s="269"/>
      <c r="T41" s="269"/>
      <c r="U41" s="308"/>
      <c r="V41" s="302"/>
      <c r="W41" s="270"/>
      <c r="X41" s="268"/>
      <c r="Y41" s="269"/>
      <c r="Z41" s="269"/>
      <c r="AA41" s="269"/>
      <c r="AB41" s="308"/>
    </row>
    <row r="42" spans="1:28" ht="20.25" customHeight="1">
      <c r="A42" s="172"/>
      <c r="B42" s="172"/>
      <c r="C42" s="172"/>
      <c r="D42" s="172"/>
      <c r="E42" s="172"/>
      <c r="F42" s="172"/>
      <c r="G42" s="172"/>
      <c r="H42" s="302"/>
      <c r="I42" s="270"/>
      <c r="J42" s="268"/>
      <c r="K42" s="269"/>
      <c r="L42" s="269"/>
      <c r="M42" s="269"/>
      <c r="N42" s="308"/>
      <c r="O42" s="302"/>
      <c r="P42" s="270"/>
      <c r="Q42" s="268"/>
      <c r="R42" s="269"/>
      <c r="S42" s="269"/>
      <c r="T42" s="269"/>
      <c r="U42" s="308"/>
      <c r="V42" s="302"/>
      <c r="W42" s="270"/>
      <c r="X42" s="268"/>
      <c r="Y42" s="269"/>
      <c r="Z42" s="269"/>
      <c r="AA42" s="269"/>
      <c r="AB42" s="308"/>
    </row>
    <row r="43" spans="1:28" ht="20.25" customHeight="1">
      <c r="A43" s="172"/>
      <c r="B43" s="172"/>
      <c r="C43" s="172"/>
      <c r="D43" s="172"/>
      <c r="E43" s="172"/>
      <c r="F43" s="172"/>
      <c r="G43" s="172"/>
      <c r="H43" s="302"/>
      <c r="I43" s="270"/>
      <c r="J43" s="268"/>
      <c r="K43" s="269"/>
      <c r="L43" s="269"/>
      <c r="M43" s="269"/>
      <c r="N43" s="308"/>
      <c r="O43" s="302"/>
      <c r="P43" s="270"/>
      <c r="Q43" s="268"/>
      <c r="R43" s="269"/>
      <c r="S43" s="269"/>
      <c r="T43" s="269"/>
      <c r="U43" s="308"/>
      <c r="V43" s="302"/>
      <c r="W43" s="270"/>
      <c r="X43" s="268"/>
      <c r="Y43" s="269"/>
      <c r="Z43" s="269"/>
      <c r="AA43" s="269"/>
      <c r="AB43" s="308"/>
    </row>
    <row r="44" spans="1:28" ht="20.25" customHeight="1">
      <c r="A44" s="172"/>
      <c r="B44" s="172"/>
      <c r="C44" s="172"/>
      <c r="D44" s="172"/>
      <c r="E44" s="172"/>
      <c r="F44" s="172"/>
      <c r="G44" s="172"/>
      <c r="H44" s="302"/>
      <c r="I44" s="270"/>
      <c r="J44" s="268"/>
      <c r="K44" s="269"/>
      <c r="L44" s="269"/>
      <c r="M44" s="269"/>
      <c r="N44" s="308"/>
      <c r="O44" s="302"/>
      <c r="P44" s="270"/>
      <c r="Q44" s="268"/>
      <c r="R44" s="269"/>
      <c r="S44" s="269"/>
      <c r="T44" s="269"/>
      <c r="U44" s="308"/>
      <c r="V44" s="302"/>
      <c r="W44" s="270"/>
      <c r="X44" s="268"/>
      <c r="Y44" s="269"/>
      <c r="Z44" s="269"/>
      <c r="AA44" s="269"/>
      <c r="AB44" s="308"/>
    </row>
    <row r="45" spans="1:28" ht="43.5" customHeight="1">
      <c r="A45" s="172"/>
      <c r="B45" s="172"/>
      <c r="C45" s="172"/>
      <c r="D45" s="172"/>
      <c r="E45" s="172"/>
      <c r="F45" s="172"/>
      <c r="G45" s="172"/>
      <c r="H45" s="303"/>
      <c r="I45" s="304"/>
      <c r="J45" s="309"/>
      <c r="K45" s="310"/>
      <c r="L45" s="310"/>
      <c r="M45" s="310"/>
      <c r="N45" s="311"/>
      <c r="O45" s="303"/>
      <c r="P45" s="304"/>
      <c r="Q45" s="309"/>
      <c r="R45" s="310"/>
      <c r="S45" s="310"/>
      <c r="T45" s="310"/>
      <c r="U45" s="311"/>
      <c r="V45" s="303"/>
      <c r="W45" s="304"/>
      <c r="X45" s="309"/>
      <c r="Y45" s="310"/>
      <c r="Z45" s="310"/>
      <c r="AA45" s="310"/>
      <c r="AB45" s="311"/>
    </row>
    <row r="46" spans="1:28" ht="14.25"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row>
    <row r="47" spans="1:28" ht="14.2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row>
    <row r="48" spans="1:28" ht="14.2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row>
    <row r="49" spans="1:28" ht="14.2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row>
    <row r="50" spans="1:28" ht="14.25"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row>
    <row r="51" spans="1:28" ht="14.25"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row>
    <row r="52" spans="1:28" ht="14.25"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row>
    <row r="53" spans="1:28" ht="14.25"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row>
    <row r="54" spans="1:28" ht="14.2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row>
    <row r="55" spans="1:28" ht="14.2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row>
    <row r="56" spans="1:28" ht="14.2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row>
    <row r="57" spans="1:28" ht="14.2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row>
    <row r="58" spans="1:28" ht="14.2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row>
    <row r="59" spans="1:28" ht="14.25" customHeight="1">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row>
    <row r="60" spans="1:28" ht="14.25"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row>
    <row r="61" spans="1:28" ht="14.25"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row>
    <row r="62" spans="1:28" ht="14.2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row>
    <row r="63" spans="1:28" ht="14.25"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row>
    <row r="64" spans="1:28" ht="14.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row>
    <row r="65" spans="1:28" ht="14.2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row>
    <row r="66" spans="1:28" ht="14.2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row>
    <row r="67" spans="1:28" ht="14.2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row>
    <row r="68" spans="1:28" ht="14.2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row>
    <row r="69" spans="1:28" ht="14.2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row>
    <row r="70" spans="1:28" ht="14.2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row>
    <row r="71" spans="1:28" ht="14.2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row>
    <row r="72" spans="1:28" ht="14.2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row>
    <row r="73" spans="1:28" ht="14.2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row>
    <row r="74" spans="1:28" ht="14.2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row>
    <row r="75" spans="1:28" ht="14.2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row>
    <row r="76" spans="1:28" ht="14.2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row>
    <row r="77" spans="1:28" ht="14.2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row>
    <row r="78" spans="1:28" ht="14.2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row>
    <row r="79" spans="1:28" ht="14.2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row>
    <row r="80" spans="1:28" ht="14.2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row>
    <row r="81" spans="1:28" ht="14.2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row>
    <row r="82" spans="1:28" ht="14.2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row>
    <row r="83" spans="1:28" ht="14.2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row>
    <row r="84" spans="1:28" ht="14.2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row>
    <row r="85" spans="1:28" ht="14.2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row>
    <row r="86" spans="1:28" ht="14.2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row>
    <row r="87" spans="1:28" ht="14.2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row>
    <row r="88" spans="1:28" ht="14.2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row>
    <row r="89" spans="1:28" ht="14.2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row>
    <row r="90" spans="1:28" ht="14.2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row>
    <row r="91" spans="1:28" ht="14.2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row>
    <row r="92" spans="1:28" ht="14.2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row>
    <row r="93" spans="1:28" ht="14.2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row>
    <row r="94" spans="1:28" ht="14.2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row>
    <row r="95" spans="1:28" ht="14.2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row>
    <row r="96" spans="1:28" ht="14.2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row>
    <row r="97" spans="1:28" ht="14.2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row>
    <row r="98" spans="1:28" ht="14.2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row>
    <row r="99" spans="1:28" ht="14.2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row>
    <row r="100" spans="1:28" ht="14.2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row>
    <row r="101" spans="1:28" ht="14.2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row>
    <row r="102" spans="1:28" ht="14.2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row>
    <row r="103" spans="1:28" ht="14.2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row>
    <row r="104" spans="1:28" ht="14.2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row>
    <row r="105" spans="1:28" ht="14.2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row>
    <row r="106" spans="1:28" ht="14.2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row>
    <row r="107" spans="1:28" ht="14.2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row>
    <row r="108" spans="1:28" ht="14.2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row>
    <row r="109" spans="1:28" ht="14.2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row>
    <row r="110" spans="1:28" ht="14.2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row>
    <row r="111" spans="1:28" ht="14.2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row>
    <row r="112" spans="1:28" ht="14.2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row>
    <row r="113" spans="1:28" ht="14.2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row>
    <row r="114" spans="1:28" ht="14.2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row>
    <row r="115" spans="1:28" ht="14.2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row>
    <row r="116" spans="1:28" ht="14.2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row>
    <row r="117" spans="1:28" ht="14.2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row>
    <row r="118" spans="1:28" ht="14.2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row>
    <row r="119" spans="1:28" ht="14.2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row>
    <row r="120" spans="1:28" ht="14.2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row>
    <row r="121" spans="1:28" ht="14.2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row>
    <row r="122" spans="1:28" ht="14.2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row>
    <row r="123" spans="1:28" ht="14.2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row>
    <row r="124" spans="1:28" ht="14.2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row>
    <row r="125" spans="1:28" ht="14.2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row>
    <row r="126" spans="1:28" ht="14.2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row>
    <row r="127" spans="1:28" ht="14.2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row>
    <row r="128" spans="1:28" ht="14.2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row>
    <row r="129" spans="1:28" ht="14.2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row>
    <row r="130" spans="1:28" ht="14.2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row>
    <row r="131" spans="1:28" ht="14.2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row>
    <row r="132" spans="1:28" ht="14.2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row>
    <row r="133" spans="1:28" ht="14.2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row>
    <row r="134" spans="1:28" ht="14.2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row>
    <row r="135" spans="1:28" ht="14.2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row>
    <row r="136" spans="1:28" ht="14.2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row>
    <row r="137" spans="1:28" ht="14.2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row>
    <row r="138" spans="1:28" ht="14.2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row>
    <row r="139" spans="1:28" ht="14.2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row>
    <row r="140" spans="1:28" ht="14.2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row>
    <row r="141" spans="1:28" ht="14.2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row>
    <row r="142" spans="1:28" ht="14.2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row>
    <row r="143" spans="1:28" ht="14.2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row>
    <row r="144" spans="1:28" ht="14.2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row>
    <row r="145" spans="1:28" ht="14.2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row>
    <row r="146" spans="1:28" ht="14.2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row>
    <row r="147" spans="1:28" ht="14.2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8" ht="14.2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ht="14.2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ht="14.2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row>
    <row r="151" spans="1:28" ht="14.2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row>
    <row r="152" spans="1:28" ht="14.2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row>
    <row r="153" spans="1:28" ht="14.2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row>
    <row r="154" spans="1:28" ht="14.2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row>
    <row r="155" spans="1:28" ht="14.2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row>
    <row r="156" spans="1:28" ht="14.2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row>
    <row r="157" spans="1:28" ht="14.2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row>
    <row r="158" spans="1:28" ht="14.2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row>
    <row r="159" spans="1:28" ht="14.2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row>
    <row r="160" spans="1:28" ht="14.2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row>
    <row r="161" spans="1:28" ht="14.2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row>
    <row r="162" spans="1:28" ht="14.2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row>
    <row r="163" spans="1:28" ht="14.2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row>
    <row r="164" spans="1:28" ht="14.2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row>
    <row r="165" spans="1:28" ht="14.2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row>
    <row r="166" spans="1:28" ht="14.2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row>
    <row r="167" spans="1:28" ht="14.2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row>
    <row r="168" spans="1:28" ht="14.2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row>
    <row r="169" spans="1:28" ht="14.2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row>
    <row r="170" spans="1:28" ht="14.2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row>
    <row r="171" spans="1:28" ht="14.2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row>
    <row r="172" spans="1:28" ht="14.2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row>
    <row r="173" spans="1:28" ht="14.2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row>
    <row r="174" spans="1:28" ht="14.2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row>
    <row r="175" spans="1:28" ht="14.2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row>
    <row r="176" spans="1:28" ht="14.2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row>
    <row r="177" spans="1:28" ht="14.2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row>
    <row r="178" spans="1:28" ht="14.2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row>
    <row r="179" spans="1:28" ht="14.2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row>
    <row r="180" spans="1:28" ht="14.2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row>
    <row r="181" spans="1:28" ht="14.2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row>
    <row r="182" spans="1:28" ht="14.2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row>
    <row r="183" spans="1:28" ht="14.2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row>
    <row r="184" spans="1:28" ht="14.2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row>
    <row r="185" spans="1:28" ht="14.2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row>
    <row r="186" spans="1:28" ht="14.2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row>
    <row r="187" spans="1:28" ht="14.2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row>
    <row r="188" spans="1:28" ht="14.2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row>
    <row r="189" spans="1:28" ht="14.2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row>
    <row r="190" spans="1:28" ht="14.2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row>
    <row r="191" spans="1:28" ht="14.2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row>
    <row r="192" spans="1:28" ht="14.2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row>
    <row r="193" spans="1:28" ht="14.2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row>
    <row r="194" spans="1:28" ht="14.2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row>
    <row r="195" spans="1:28" ht="14.2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row>
    <row r="196" spans="1:28" ht="14.2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row>
    <row r="197" spans="1:28" ht="14.2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row>
    <row r="198" spans="1:28" ht="14.2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row>
    <row r="199" spans="1:28" ht="14.2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row>
    <row r="200" spans="1:28" ht="14.2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row>
    <row r="201" spans="1:28" ht="14.2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row>
    <row r="202" spans="1:28" ht="14.2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row>
    <row r="203" spans="1:28" ht="14.2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row>
    <row r="204" spans="1:28" ht="14.2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row>
    <row r="205" spans="1:28" ht="14.2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row>
    <row r="206" spans="1:28" ht="14.2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row>
    <row r="207" spans="1:28" ht="14.2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row>
    <row r="208" spans="1:28" ht="14.2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row>
    <row r="209" spans="1:28" ht="14.2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row>
    <row r="210" spans="1:28" ht="14.25"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row>
    <row r="211" spans="1:28" ht="14.25" customHeight="1">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row>
    <row r="212" spans="1:28" ht="14.25" customHeight="1">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row>
    <row r="213" spans="1:28" ht="14.2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row>
    <row r="214" spans="1:28" ht="14.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row>
    <row r="215" spans="1:28" ht="14.2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row>
    <row r="216" spans="1:28" ht="14.2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row>
    <row r="217" spans="1:28" ht="14.25" customHeight="1">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row>
    <row r="218" spans="1:28" ht="14.25" customHeight="1">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row>
    <row r="219" spans="1:28" ht="14.25" customHeight="1">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row>
    <row r="220" spans="1:28" ht="14.25" customHeight="1">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row>
    <row r="221" spans="1:28" ht="14.25" customHeight="1">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row>
    <row r="222" spans="1:28" ht="14.25" customHeight="1">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row>
    <row r="223" spans="1:28" ht="14.25" customHeight="1">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row>
    <row r="224" spans="1:28" ht="14.25" customHeight="1">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row>
    <row r="225" spans="1:28" ht="14.25" customHeight="1">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row>
    <row r="226" spans="1:28" ht="14.25" customHeight="1">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row>
    <row r="227" spans="1:28" ht="14.25" customHeight="1">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row>
    <row r="228" spans="1:28" ht="14.2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row>
    <row r="229" spans="1:28" ht="14.25" customHeight="1">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row>
    <row r="230" spans="1:28" ht="14.25" customHeight="1">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row>
    <row r="231" spans="1:28" ht="14.25" customHeight="1">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row>
    <row r="232" spans="1:28" ht="14.2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row>
    <row r="233" spans="1:28" ht="14.25" customHeight="1">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row>
    <row r="234" spans="1:28" ht="14.25" customHeight="1">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row>
    <row r="235" spans="1:28" ht="14.25" customHeight="1">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row>
    <row r="236" spans="1:28" ht="14.25" customHeight="1">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row>
    <row r="237" spans="1:28" ht="14.25" customHeight="1">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row>
    <row r="238" spans="1:28" ht="14.25" customHeight="1">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row>
    <row r="239" spans="1:28" ht="14.25" customHeight="1">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row>
    <row r="240" spans="1:28" ht="14.25" customHeight="1">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5:A19"/>
    <mergeCell ref="A21:A27"/>
    <mergeCell ref="A28:A34"/>
    <mergeCell ref="X40:AB45"/>
    <mergeCell ref="G2:G4"/>
    <mergeCell ref="H2:N2"/>
    <mergeCell ref="H3:J3"/>
    <mergeCell ref="L3:N3"/>
    <mergeCell ref="H40:I45"/>
    <mergeCell ref="J40:N45"/>
    <mergeCell ref="O40:P45"/>
    <mergeCell ref="Q40:U45"/>
    <mergeCell ref="V40:W45"/>
    <mergeCell ref="A1:AB1"/>
    <mergeCell ref="A2:A4"/>
    <mergeCell ref="B2:B4"/>
    <mergeCell ref="C2:C4"/>
    <mergeCell ref="D2:D4"/>
    <mergeCell ref="E2:E4"/>
    <mergeCell ref="F2:F4"/>
    <mergeCell ref="O2:U2"/>
    <mergeCell ref="V2:AB2"/>
    <mergeCell ref="O3:Q3"/>
    <mergeCell ref="S3:U3"/>
    <mergeCell ref="V3:X3"/>
    <mergeCell ref="Z3:AB3"/>
  </mergeCells>
  <hyperlinks>
    <hyperlink ref="Q5" r:id="rId1" xr:uid="{00000000-0004-0000-0700-000000000000}"/>
    <hyperlink ref="U7" r:id="rId2" xr:uid="{00000000-0004-0000-0700-000001000000}"/>
    <hyperlink ref="U8" r:id="rId3" xr:uid="{00000000-0004-0000-0700-000002000000}"/>
    <hyperlink ref="U9" r:id="rId4" xr:uid="{00000000-0004-0000-0700-000003000000}"/>
    <hyperlink ref="N18" r:id="rId5" xr:uid="{00000000-0004-0000-0700-000004000000}"/>
    <hyperlink ref="Q18" r:id="rId6" xr:uid="{00000000-0004-0000-0700-000005000000}"/>
    <hyperlink ref="U18" r:id="rId7" xr:uid="{00000000-0004-0000-0700-000006000000}"/>
    <hyperlink ref="N21" r:id="rId8" xr:uid="{00000000-0004-0000-0700-000007000000}"/>
    <hyperlink ref="N22" r:id="rId9" xr:uid="{00000000-0004-0000-0700-000008000000}"/>
    <hyperlink ref="Q22" r:id="rId10" xr:uid="{00000000-0004-0000-0700-000009000000}"/>
    <hyperlink ref="U22" r:id="rId11" xr:uid="{00000000-0004-0000-0700-00000A000000}"/>
    <hyperlink ref="N23" r:id="rId12" xr:uid="{00000000-0004-0000-0700-00000B000000}"/>
    <hyperlink ref="Q23" r:id="rId13" xr:uid="{00000000-0004-0000-0700-00000C000000}"/>
    <hyperlink ref="U23" r:id="rId14" xr:uid="{00000000-0004-0000-0700-00000D000000}"/>
    <hyperlink ref="N24" r:id="rId15" xr:uid="{00000000-0004-0000-0700-00000E000000}"/>
    <hyperlink ref="Q24" r:id="rId16" xr:uid="{00000000-0004-0000-0700-00000F000000}"/>
    <hyperlink ref="U24" r:id="rId17" xr:uid="{00000000-0004-0000-0700-000010000000}"/>
    <hyperlink ref="N25" r:id="rId18" xr:uid="{00000000-0004-0000-0700-000011000000}"/>
    <hyperlink ref="Q25" r:id="rId19" xr:uid="{00000000-0004-0000-0700-000012000000}"/>
    <hyperlink ref="U25" r:id="rId20" xr:uid="{00000000-0004-0000-0700-000013000000}"/>
    <hyperlink ref="N26" r:id="rId21" xr:uid="{00000000-0004-0000-0700-000014000000}"/>
    <hyperlink ref="Q26" r:id="rId22" xr:uid="{00000000-0004-0000-0700-000015000000}"/>
    <hyperlink ref="U26" r:id="rId23" xr:uid="{00000000-0004-0000-0700-000016000000}"/>
    <hyperlink ref="N27" r:id="rId24" xr:uid="{00000000-0004-0000-0700-000017000000}"/>
    <hyperlink ref="Q27" r:id="rId25" xr:uid="{00000000-0004-0000-0700-000018000000}"/>
    <hyperlink ref="U27" r:id="rId26" xr:uid="{00000000-0004-0000-0700-000019000000}"/>
    <hyperlink ref="N28" r:id="rId27" location="gid=1535884372" xr:uid="{00000000-0004-0000-0700-00001A000000}"/>
    <hyperlink ref="Q28" r:id="rId28" xr:uid="{00000000-0004-0000-0700-00001B000000}"/>
    <hyperlink ref="U28" r:id="rId29" xr:uid="{00000000-0004-0000-0700-00001C000000}"/>
    <hyperlink ref="U29" r:id="rId30" xr:uid="{00000000-0004-0000-0700-00001D000000}"/>
    <hyperlink ref="N30" r:id="rId31" xr:uid="{00000000-0004-0000-0700-00001E000000}"/>
    <hyperlink ref="Q30" r:id="rId32" xr:uid="{00000000-0004-0000-0700-00001F000000}"/>
    <hyperlink ref="U30" r:id="rId33" xr:uid="{00000000-0004-0000-0700-000020000000}"/>
    <hyperlink ref="N31" r:id="rId34" xr:uid="{00000000-0004-0000-0700-000021000000}"/>
    <hyperlink ref="P31" r:id="rId35" xr:uid="{00000000-0004-0000-0700-000022000000}"/>
    <hyperlink ref="Q31" r:id="rId36" xr:uid="{00000000-0004-0000-0700-000023000000}"/>
    <hyperlink ref="T31" r:id="rId37" xr:uid="{00000000-0004-0000-0700-000024000000}"/>
    <hyperlink ref="U31" r:id="rId38" xr:uid="{00000000-0004-0000-0700-000025000000}"/>
    <hyperlink ref="N32" r:id="rId39" xr:uid="{00000000-0004-0000-0700-000026000000}"/>
    <hyperlink ref="Q32" r:id="rId40" xr:uid="{00000000-0004-0000-0700-000027000000}"/>
    <hyperlink ref="U32" r:id="rId41" xr:uid="{00000000-0004-0000-0700-000028000000}"/>
    <hyperlink ref="N33" r:id="rId42" xr:uid="{00000000-0004-0000-0700-000029000000}"/>
    <hyperlink ref="Q33" r:id="rId43" xr:uid="{00000000-0004-0000-0700-00002A000000}"/>
    <hyperlink ref="U33" r:id="rId44" xr:uid="{00000000-0004-0000-0700-00002B000000}"/>
    <hyperlink ref="N34" r:id="rId45" xr:uid="{00000000-0004-0000-0700-00002C000000}"/>
    <hyperlink ref="Q34" r:id="rId46" xr:uid="{00000000-0004-0000-0700-00002D000000}"/>
    <hyperlink ref="U34" r:id="rId47" xr:uid="{00000000-0004-0000-0700-00002E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B1000"/>
  <sheetViews>
    <sheetView showGridLines="0" workbookViewId="0"/>
  </sheetViews>
  <sheetFormatPr baseColWidth="10" defaultColWidth="12.625" defaultRowHeight="15" customHeight="1"/>
  <cols>
    <col min="1" max="1" width="22.125" customWidth="1"/>
    <col min="2" max="2" width="5.25" customWidth="1"/>
    <col min="3" max="3" width="36.375" customWidth="1"/>
    <col min="4" max="4" width="30.125" customWidth="1"/>
    <col min="5"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40.125" customWidth="1"/>
    <col min="14" max="14" width="25.75" customWidth="1"/>
    <col min="15" max="15" width="8.375" customWidth="1"/>
    <col min="16" max="16" width="41.75" customWidth="1"/>
    <col min="17" max="17" width="28.875" customWidth="1"/>
    <col min="18" max="18" width="31.5" customWidth="1"/>
    <col min="19" max="19" width="8.375" customWidth="1"/>
    <col min="20" max="20" width="41.1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c r="A1" s="292" t="s">
        <v>981</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41</v>
      </c>
      <c r="B2" s="298" t="s">
        <v>42</v>
      </c>
      <c r="C2" s="298" t="s">
        <v>43</v>
      </c>
      <c r="D2" s="298" t="s">
        <v>44</v>
      </c>
      <c r="E2" s="295" t="s">
        <v>45</v>
      </c>
      <c r="F2" s="295" t="s">
        <v>46</v>
      </c>
      <c r="G2" s="313" t="s">
        <v>333</v>
      </c>
      <c r="H2" s="284" t="s">
        <v>48</v>
      </c>
      <c r="I2" s="285"/>
      <c r="J2" s="285"/>
      <c r="K2" s="285"/>
      <c r="L2" s="285"/>
      <c r="M2" s="285"/>
      <c r="N2" s="286"/>
      <c r="O2" s="284" t="s">
        <v>49</v>
      </c>
      <c r="P2" s="285"/>
      <c r="Q2" s="285"/>
      <c r="R2" s="285"/>
      <c r="S2" s="285"/>
      <c r="T2" s="285"/>
      <c r="U2" s="286"/>
      <c r="V2" s="284" t="s">
        <v>50</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0.25" customHeight="1">
      <c r="A5" s="325" t="s">
        <v>982</v>
      </c>
      <c r="B5" s="199">
        <v>1.1000000000000001</v>
      </c>
      <c r="C5" s="20" t="s">
        <v>983</v>
      </c>
      <c r="D5" s="43" t="s">
        <v>984</v>
      </c>
      <c r="E5" s="43" t="s">
        <v>64</v>
      </c>
      <c r="F5" s="43" t="s">
        <v>985</v>
      </c>
      <c r="G5" s="200" t="s">
        <v>96</v>
      </c>
      <c r="H5" s="36">
        <v>0</v>
      </c>
      <c r="I5" s="25" t="s">
        <v>518</v>
      </c>
      <c r="J5" s="143" t="s">
        <v>129</v>
      </c>
      <c r="K5" s="25" t="s">
        <v>130</v>
      </c>
      <c r="L5" s="45">
        <v>0</v>
      </c>
      <c r="M5" s="182" t="s">
        <v>986</v>
      </c>
      <c r="N5" s="59" t="s">
        <v>213</v>
      </c>
      <c r="O5" s="201">
        <v>0.25</v>
      </c>
      <c r="P5" s="50" t="s">
        <v>987</v>
      </c>
      <c r="Q5" s="50" t="s">
        <v>988</v>
      </c>
      <c r="R5" s="50" t="s">
        <v>989</v>
      </c>
      <c r="S5" s="45">
        <v>0</v>
      </c>
      <c r="T5" s="182" t="s">
        <v>990</v>
      </c>
      <c r="U5" s="59" t="s">
        <v>991</v>
      </c>
      <c r="V5" s="36"/>
      <c r="W5" s="25"/>
      <c r="X5" s="25"/>
      <c r="Y5" s="25"/>
      <c r="Z5" s="45"/>
      <c r="AA5" s="182"/>
      <c r="AB5" s="59"/>
    </row>
    <row r="6" spans="1:28" ht="179.25" customHeight="1">
      <c r="A6" s="296"/>
      <c r="B6" s="199">
        <v>1.2</v>
      </c>
      <c r="C6" s="20" t="s">
        <v>992</v>
      </c>
      <c r="D6" s="43" t="s">
        <v>993</v>
      </c>
      <c r="E6" s="43" t="s">
        <v>94</v>
      </c>
      <c r="F6" s="43" t="s">
        <v>127</v>
      </c>
      <c r="G6" s="200" t="s">
        <v>96</v>
      </c>
      <c r="H6" s="36">
        <v>0.35</v>
      </c>
      <c r="I6" s="25" t="s">
        <v>994</v>
      </c>
      <c r="J6" s="25" t="s">
        <v>995</v>
      </c>
      <c r="K6" s="25" t="s">
        <v>996</v>
      </c>
      <c r="L6" s="27">
        <v>0.33329999999999999</v>
      </c>
      <c r="M6" s="182" t="s">
        <v>997</v>
      </c>
      <c r="N6" s="59" t="s">
        <v>998</v>
      </c>
      <c r="O6" s="201">
        <v>0.67</v>
      </c>
      <c r="P6" s="50" t="s">
        <v>999</v>
      </c>
      <c r="Q6" s="50" t="s">
        <v>1000</v>
      </c>
      <c r="R6" s="50" t="s">
        <v>1001</v>
      </c>
      <c r="S6" s="27">
        <v>0.33329999999999999</v>
      </c>
      <c r="T6" s="182" t="s">
        <v>1002</v>
      </c>
      <c r="U6" s="59" t="s">
        <v>1003</v>
      </c>
      <c r="V6" s="36"/>
      <c r="W6" s="25"/>
      <c r="X6" s="25"/>
      <c r="Y6" s="25"/>
      <c r="Z6" s="45"/>
      <c r="AA6" s="182"/>
      <c r="AB6" s="59"/>
    </row>
    <row r="7" spans="1:28" ht="222.75" customHeight="1">
      <c r="A7" s="296"/>
      <c r="B7" s="199">
        <v>1.3</v>
      </c>
      <c r="C7" s="20" t="s">
        <v>1004</v>
      </c>
      <c r="D7" s="43" t="s">
        <v>1005</v>
      </c>
      <c r="E7" s="43" t="s">
        <v>94</v>
      </c>
      <c r="F7" s="43" t="s">
        <v>64</v>
      </c>
      <c r="G7" s="200" t="s">
        <v>244</v>
      </c>
      <c r="H7" s="36">
        <v>0.2</v>
      </c>
      <c r="I7" s="25" t="s">
        <v>1006</v>
      </c>
      <c r="J7" s="25" t="s">
        <v>1007</v>
      </c>
      <c r="K7" s="25" t="s">
        <v>1008</v>
      </c>
      <c r="L7" s="45">
        <v>0</v>
      </c>
      <c r="M7" s="182" t="s">
        <v>1009</v>
      </c>
      <c r="N7" s="59" t="s">
        <v>1010</v>
      </c>
      <c r="O7" s="201">
        <v>0.67</v>
      </c>
      <c r="P7" s="50" t="s">
        <v>1011</v>
      </c>
      <c r="Q7" s="50" t="s">
        <v>1012</v>
      </c>
      <c r="R7" s="50" t="s">
        <v>1013</v>
      </c>
      <c r="S7" s="45">
        <v>0</v>
      </c>
      <c r="T7" s="182" t="s">
        <v>1014</v>
      </c>
      <c r="U7" s="59" t="s">
        <v>1015</v>
      </c>
      <c r="V7" s="36"/>
      <c r="W7" s="25"/>
      <c r="X7" s="25"/>
      <c r="Y7" s="25"/>
      <c r="Z7" s="45"/>
      <c r="AA7" s="182"/>
      <c r="AB7" s="59"/>
    </row>
    <row r="8" spans="1:28" ht="165.75">
      <c r="A8" s="326"/>
      <c r="B8" s="199">
        <v>1.4</v>
      </c>
      <c r="C8" s="20" t="s">
        <v>1016</v>
      </c>
      <c r="D8" s="43" t="s">
        <v>1017</v>
      </c>
      <c r="E8" s="43" t="s">
        <v>1018</v>
      </c>
      <c r="F8" s="43" t="s">
        <v>64</v>
      </c>
      <c r="G8" s="200" t="s">
        <v>400</v>
      </c>
      <c r="H8" s="36">
        <v>0.01</v>
      </c>
      <c r="I8" s="25" t="s">
        <v>1019</v>
      </c>
      <c r="J8" s="25" t="s">
        <v>129</v>
      </c>
      <c r="K8" s="25" t="s">
        <v>130</v>
      </c>
      <c r="L8" s="45">
        <v>0</v>
      </c>
      <c r="M8" s="182" t="s">
        <v>1020</v>
      </c>
      <c r="N8" s="59" t="s">
        <v>213</v>
      </c>
      <c r="O8" s="201">
        <v>0.05</v>
      </c>
      <c r="P8" s="50" t="s">
        <v>1021</v>
      </c>
      <c r="Q8" s="50" t="s">
        <v>1022</v>
      </c>
      <c r="R8" s="50" t="s">
        <v>266</v>
      </c>
      <c r="S8" s="45">
        <v>0</v>
      </c>
      <c r="T8" s="182" t="s">
        <v>1023</v>
      </c>
      <c r="U8" s="59" t="s">
        <v>1024</v>
      </c>
      <c r="V8" s="36"/>
      <c r="W8" s="25"/>
      <c r="X8" s="25"/>
      <c r="Y8" s="25"/>
      <c r="Z8" s="45"/>
      <c r="AA8" s="182"/>
      <c r="AB8" s="59"/>
    </row>
    <row r="9" spans="1:28" ht="102" customHeight="1">
      <c r="A9" s="324" t="s">
        <v>1025</v>
      </c>
      <c r="B9" s="154">
        <v>2.1</v>
      </c>
      <c r="C9" s="20" t="s">
        <v>1026</v>
      </c>
      <c r="D9" s="20" t="s">
        <v>1027</v>
      </c>
      <c r="E9" s="43" t="s">
        <v>65</v>
      </c>
      <c r="F9" s="43" t="s">
        <v>1028</v>
      </c>
      <c r="G9" s="200" t="s">
        <v>1029</v>
      </c>
      <c r="H9" s="123">
        <v>1</v>
      </c>
      <c r="I9" s="50" t="s">
        <v>1030</v>
      </c>
      <c r="J9" s="50" t="s">
        <v>1031</v>
      </c>
      <c r="K9" s="25" t="s">
        <v>1032</v>
      </c>
      <c r="L9" s="45">
        <v>1</v>
      </c>
      <c r="M9" s="182" t="s">
        <v>1033</v>
      </c>
      <c r="N9" s="28" t="s">
        <v>1034</v>
      </c>
      <c r="O9" s="201">
        <v>1</v>
      </c>
      <c r="P9" s="50" t="s">
        <v>1035</v>
      </c>
      <c r="Q9" s="50"/>
      <c r="R9" s="72" t="s">
        <v>250</v>
      </c>
      <c r="S9" s="45">
        <v>1</v>
      </c>
      <c r="T9" s="182" t="s">
        <v>1036</v>
      </c>
      <c r="U9" s="28" t="s">
        <v>1034</v>
      </c>
      <c r="V9" s="36"/>
      <c r="W9" s="25"/>
      <c r="X9" s="25"/>
      <c r="Y9" s="25"/>
      <c r="Z9" s="45"/>
      <c r="AA9" s="25"/>
      <c r="AB9" s="59"/>
    </row>
    <row r="10" spans="1:28" ht="255.75">
      <c r="A10" s="296"/>
      <c r="B10" s="19">
        <v>2.2000000000000002</v>
      </c>
      <c r="C10" s="20" t="s">
        <v>1037</v>
      </c>
      <c r="D10" s="20" t="s">
        <v>1038</v>
      </c>
      <c r="E10" s="43" t="s">
        <v>64</v>
      </c>
      <c r="F10" s="20" t="s">
        <v>110</v>
      </c>
      <c r="G10" s="23" t="s">
        <v>1039</v>
      </c>
      <c r="H10" s="201">
        <v>0.67</v>
      </c>
      <c r="I10" s="50" t="s">
        <v>1040</v>
      </c>
      <c r="J10" s="50" t="s">
        <v>1041</v>
      </c>
      <c r="K10" s="25" t="s">
        <v>1042</v>
      </c>
      <c r="L10" s="27">
        <v>0.66659999999999997</v>
      </c>
      <c r="M10" s="25" t="s">
        <v>1043</v>
      </c>
      <c r="N10" s="28" t="s">
        <v>1034</v>
      </c>
      <c r="O10" s="202">
        <v>0.66659999999999997</v>
      </c>
      <c r="P10" s="50" t="s">
        <v>1044</v>
      </c>
      <c r="Q10" s="50" t="s">
        <v>1045</v>
      </c>
      <c r="R10" s="50" t="s">
        <v>1046</v>
      </c>
      <c r="S10" s="27">
        <v>0.66659999999999997</v>
      </c>
      <c r="T10" s="25" t="s">
        <v>1047</v>
      </c>
      <c r="U10" s="28" t="s">
        <v>1034</v>
      </c>
      <c r="V10" s="36"/>
      <c r="W10" s="25"/>
      <c r="X10" s="25"/>
      <c r="Y10" s="25"/>
      <c r="Z10" s="45"/>
      <c r="AA10" s="25"/>
      <c r="AB10" s="59"/>
    </row>
    <row r="11" spans="1:28" ht="105.75" customHeight="1">
      <c r="A11" s="296"/>
      <c r="B11" s="154">
        <v>2.2999999999999998</v>
      </c>
      <c r="C11" s="20" t="s">
        <v>1048</v>
      </c>
      <c r="D11" s="20" t="s">
        <v>1049</v>
      </c>
      <c r="E11" s="20" t="s">
        <v>64</v>
      </c>
      <c r="F11" s="20" t="s">
        <v>1050</v>
      </c>
      <c r="G11" s="23" t="s">
        <v>302</v>
      </c>
      <c r="H11" s="36">
        <v>0</v>
      </c>
      <c r="I11" s="25" t="s">
        <v>518</v>
      </c>
      <c r="J11" s="143" t="s">
        <v>129</v>
      </c>
      <c r="K11" s="25" t="s">
        <v>266</v>
      </c>
      <c r="L11" s="45">
        <v>0</v>
      </c>
      <c r="M11" s="25" t="s">
        <v>1051</v>
      </c>
      <c r="N11" s="59" t="s">
        <v>213</v>
      </c>
      <c r="O11" s="201">
        <v>0.8</v>
      </c>
      <c r="P11" s="50" t="s">
        <v>1052</v>
      </c>
      <c r="Q11" s="50" t="s">
        <v>1053</v>
      </c>
      <c r="R11" s="50" t="s">
        <v>1054</v>
      </c>
      <c r="S11" s="45">
        <v>0</v>
      </c>
      <c r="T11" s="25" t="s">
        <v>1055</v>
      </c>
      <c r="U11" s="59" t="s">
        <v>1056</v>
      </c>
      <c r="V11" s="36"/>
      <c r="W11" s="25"/>
      <c r="X11" s="25"/>
      <c r="Y11" s="25"/>
      <c r="Z11" s="45"/>
      <c r="AA11" s="25"/>
      <c r="AB11" s="59"/>
    </row>
    <row r="12" spans="1:28" ht="179.25" customHeight="1">
      <c r="A12" s="296"/>
      <c r="B12" s="154">
        <v>2.4</v>
      </c>
      <c r="C12" s="20" t="s">
        <v>1057</v>
      </c>
      <c r="D12" s="20" t="s">
        <v>1058</v>
      </c>
      <c r="E12" s="43" t="s">
        <v>65</v>
      </c>
      <c r="F12" s="20" t="s">
        <v>64</v>
      </c>
      <c r="G12" s="200" t="s">
        <v>96</v>
      </c>
      <c r="H12" s="36">
        <v>0</v>
      </c>
      <c r="I12" s="25" t="s">
        <v>518</v>
      </c>
      <c r="J12" s="143" t="s">
        <v>129</v>
      </c>
      <c r="K12" s="25" t="s">
        <v>266</v>
      </c>
      <c r="L12" s="45">
        <v>0</v>
      </c>
      <c r="M12" s="25" t="s">
        <v>1059</v>
      </c>
      <c r="N12" s="59" t="s">
        <v>213</v>
      </c>
      <c r="O12" s="201">
        <v>1</v>
      </c>
      <c r="P12" s="50" t="s">
        <v>1060</v>
      </c>
      <c r="Q12" s="50" t="s">
        <v>1061</v>
      </c>
      <c r="R12" s="50" t="s">
        <v>1032</v>
      </c>
      <c r="S12" s="27">
        <v>0.66659999999999997</v>
      </c>
      <c r="T12" s="25" t="s">
        <v>1062</v>
      </c>
      <c r="U12" s="59" t="s">
        <v>1063</v>
      </c>
      <c r="V12" s="36"/>
      <c r="W12" s="25"/>
      <c r="X12" s="25"/>
      <c r="Y12" s="25"/>
      <c r="Z12" s="45"/>
      <c r="AA12" s="25"/>
      <c r="AB12" s="59"/>
    </row>
    <row r="13" spans="1:28" ht="151.5" customHeight="1">
      <c r="A13" s="324" t="s">
        <v>1064</v>
      </c>
      <c r="B13" s="154">
        <v>3.1</v>
      </c>
      <c r="C13" s="20" t="s">
        <v>1065</v>
      </c>
      <c r="D13" s="43" t="s">
        <v>1066</v>
      </c>
      <c r="E13" s="203" t="s">
        <v>64</v>
      </c>
      <c r="F13" s="203" t="s">
        <v>80</v>
      </c>
      <c r="G13" s="204" t="s">
        <v>96</v>
      </c>
      <c r="H13" s="36">
        <v>0</v>
      </c>
      <c r="I13" s="25" t="s">
        <v>518</v>
      </c>
      <c r="J13" s="143" t="s">
        <v>129</v>
      </c>
      <c r="K13" s="25" t="s">
        <v>266</v>
      </c>
      <c r="L13" s="45">
        <v>0</v>
      </c>
      <c r="M13" s="25" t="s">
        <v>1067</v>
      </c>
      <c r="N13" s="59" t="s">
        <v>213</v>
      </c>
      <c r="O13" s="201">
        <v>0.5</v>
      </c>
      <c r="P13" s="50" t="s">
        <v>1068</v>
      </c>
      <c r="Q13" s="50" t="s">
        <v>1069</v>
      </c>
      <c r="R13" s="50" t="s">
        <v>1070</v>
      </c>
      <c r="S13" s="45">
        <v>0.5</v>
      </c>
      <c r="T13" s="170" t="s">
        <v>1071</v>
      </c>
      <c r="U13" s="59" t="s">
        <v>1072</v>
      </c>
      <c r="V13" s="36"/>
      <c r="W13" s="25"/>
      <c r="X13" s="25"/>
      <c r="Y13" s="25"/>
      <c r="Z13" s="45"/>
      <c r="AA13" s="25"/>
      <c r="AB13" s="59"/>
    </row>
    <row r="14" spans="1:28" ht="184.5">
      <c r="A14" s="296"/>
      <c r="B14" s="154">
        <v>3.2</v>
      </c>
      <c r="C14" s="20" t="s">
        <v>1073</v>
      </c>
      <c r="D14" s="43" t="s">
        <v>1074</v>
      </c>
      <c r="E14" s="43" t="s">
        <v>64</v>
      </c>
      <c r="F14" s="43" t="s">
        <v>80</v>
      </c>
      <c r="G14" s="204" t="s">
        <v>96</v>
      </c>
      <c r="H14" s="34">
        <v>0.33329999999999999</v>
      </c>
      <c r="I14" s="25" t="s">
        <v>1075</v>
      </c>
      <c r="J14" s="25" t="s">
        <v>1076</v>
      </c>
      <c r="K14" s="25" t="s">
        <v>1077</v>
      </c>
      <c r="L14" s="27">
        <v>0.33329999999999999</v>
      </c>
      <c r="M14" s="25" t="s">
        <v>1078</v>
      </c>
      <c r="N14" s="28" t="s">
        <v>1079</v>
      </c>
      <c r="O14" s="34">
        <v>0.66659999999999997</v>
      </c>
      <c r="P14" s="25" t="s">
        <v>1075</v>
      </c>
      <c r="Q14" s="25" t="s">
        <v>1080</v>
      </c>
      <c r="R14" s="25" t="s">
        <v>1081</v>
      </c>
      <c r="S14" s="27">
        <v>0.66659999999999997</v>
      </c>
      <c r="T14" s="25" t="s">
        <v>1082</v>
      </c>
      <c r="U14" s="59" t="s">
        <v>1083</v>
      </c>
      <c r="V14" s="36"/>
      <c r="W14" s="25"/>
      <c r="X14" s="25"/>
      <c r="Y14" s="25"/>
      <c r="Z14" s="45"/>
      <c r="AA14" s="25"/>
      <c r="AB14" s="59"/>
    </row>
    <row r="15" spans="1:28" ht="228.75" customHeight="1">
      <c r="A15" s="297"/>
      <c r="B15" s="154">
        <v>3.3</v>
      </c>
      <c r="C15" s="20" t="s">
        <v>1084</v>
      </c>
      <c r="D15" s="43" t="s">
        <v>1085</v>
      </c>
      <c r="E15" s="43" t="s">
        <v>65</v>
      </c>
      <c r="F15" s="20" t="s">
        <v>64</v>
      </c>
      <c r="G15" s="204" t="s">
        <v>96</v>
      </c>
      <c r="H15" s="123">
        <v>0.13</v>
      </c>
      <c r="I15" s="50" t="s">
        <v>1086</v>
      </c>
      <c r="J15" s="50" t="s">
        <v>1087</v>
      </c>
      <c r="K15" s="25" t="s">
        <v>1088</v>
      </c>
      <c r="L15" s="27">
        <v>0.33329999999999999</v>
      </c>
      <c r="M15" s="25" t="s">
        <v>1089</v>
      </c>
      <c r="N15" s="59" t="s">
        <v>1090</v>
      </c>
      <c r="O15" s="202">
        <v>0.625</v>
      </c>
      <c r="P15" s="50" t="s">
        <v>1091</v>
      </c>
      <c r="Q15" s="50" t="s">
        <v>1092</v>
      </c>
      <c r="R15" s="25" t="s">
        <v>1093</v>
      </c>
      <c r="S15" s="27">
        <v>0.625</v>
      </c>
      <c r="T15" s="25" t="s">
        <v>1094</v>
      </c>
      <c r="U15" s="59" t="s">
        <v>1095</v>
      </c>
      <c r="V15" s="36"/>
      <c r="W15" s="25"/>
      <c r="X15" s="25"/>
      <c r="Y15" s="25"/>
      <c r="Z15" s="45"/>
      <c r="AA15" s="25"/>
      <c r="AB15" s="59"/>
    </row>
    <row r="16" spans="1:28" ht="339.75">
      <c r="A16" s="324" t="s">
        <v>1096</v>
      </c>
      <c r="B16" s="154">
        <v>4.0999999999999996</v>
      </c>
      <c r="C16" s="115" t="s">
        <v>1097</v>
      </c>
      <c r="D16" s="203" t="s">
        <v>1098</v>
      </c>
      <c r="E16" s="203" t="s">
        <v>64</v>
      </c>
      <c r="F16" s="43" t="s">
        <v>65</v>
      </c>
      <c r="G16" s="204" t="s">
        <v>96</v>
      </c>
      <c r="H16" s="201">
        <v>0.5</v>
      </c>
      <c r="I16" s="50" t="s">
        <v>1099</v>
      </c>
      <c r="J16" s="50" t="s">
        <v>1100</v>
      </c>
      <c r="K16" s="25" t="s">
        <v>1101</v>
      </c>
      <c r="L16" s="45">
        <v>0.5</v>
      </c>
      <c r="M16" s="25" t="s">
        <v>1102</v>
      </c>
      <c r="N16" s="205" t="s">
        <v>1103</v>
      </c>
      <c r="O16" s="201">
        <v>0.75</v>
      </c>
      <c r="P16" s="50" t="s">
        <v>1104</v>
      </c>
      <c r="Q16" s="50" t="s">
        <v>1100</v>
      </c>
      <c r="R16" s="25" t="s">
        <v>1105</v>
      </c>
      <c r="S16" s="45">
        <f>3/4</f>
        <v>0.75</v>
      </c>
      <c r="T16" s="25" t="s">
        <v>1106</v>
      </c>
      <c r="U16" s="205" t="s">
        <v>1107</v>
      </c>
      <c r="V16" s="34"/>
      <c r="W16" s="25"/>
      <c r="X16" s="25"/>
      <c r="Y16" s="25"/>
      <c r="Z16" s="45"/>
      <c r="AA16" s="25"/>
      <c r="AB16" s="59"/>
    </row>
    <row r="17" spans="1:28" ht="184.5">
      <c r="A17" s="296"/>
      <c r="B17" s="154">
        <v>4.2</v>
      </c>
      <c r="C17" s="115" t="s">
        <v>1108</v>
      </c>
      <c r="D17" s="43" t="s">
        <v>1109</v>
      </c>
      <c r="E17" s="43" t="s">
        <v>64</v>
      </c>
      <c r="F17" s="43" t="s">
        <v>65</v>
      </c>
      <c r="G17" s="200" t="s">
        <v>1110</v>
      </c>
      <c r="H17" s="202">
        <v>0.33329999999999999</v>
      </c>
      <c r="I17" s="50" t="s">
        <v>1111</v>
      </c>
      <c r="J17" s="50" t="s">
        <v>1112</v>
      </c>
      <c r="K17" s="25" t="s">
        <v>1113</v>
      </c>
      <c r="L17" s="27">
        <v>0.33329999999999999</v>
      </c>
      <c r="M17" s="25" t="s">
        <v>1114</v>
      </c>
      <c r="N17" s="28" t="s">
        <v>1034</v>
      </c>
      <c r="O17" s="202">
        <v>0.66659999999999997</v>
      </c>
      <c r="P17" s="50" t="s">
        <v>1115</v>
      </c>
      <c r="Q17" s="50" t="s">
        <v>1034</v>
      </c>
      <c r="R17" s="25" t="s">
        <v>1116</v>
      </c>
      <c r="S17" s="27">
        <v>0.66659999999999997</v>
      </c>
      <c r="T17" s="25" t="s">
        <v>1117</v>
      </c>
      <c r="U17" s="59" t="s">
        <v>1118</v>
      </c>
      <c r="V17" s="36"/>
      <c r="W17" s="25"/>
      <c r="X17" s="25"/>
      <c r="Y17" s="25"/>
      <c r="Z17" s="45"/>
      <c r="AA17" s="25"/>
      <c r="AB17" s="30"/>
    </row>
    <row r="18" spans="1:28" ht="195.75" customHeight="1">
      <c r="A18" s="296"/>
      <c r="B18" s="154">
        <v>4.3</v>
      </c>
      <c r="C18" s="115" t="s">
        <v>1119</v>
      </c>
      <c r="D18" s="203" t="s">
        <v>1120</v>
      </c>
      <c r="E18" s="203" t="s">
        <v>1121</v>
      </c>
      <c r="F18" s="43" t="s">
        <v>65</v>
      </c>
      <c r="G18" s="204" t="s">
        <v>1122</v>
      </c>
      <c r="H18" s="36">
        <v>0</v>
      </c>
      <c r="I18" s="25" t="s">
        <v>518</v>
      </c>
      <c r="J18" s="143" t="s">
        <v>129</v>
      </c>
      <c r="K18" s="25" t="s">
        <v>266</v>
      </c>
      <c r="L18" s="45">
        <v>0</v>
      </c>
      <c r="M18" s="25" t="s">
        <v>1123</v>
      </c>
      <c r="N18" s="30" t="s">
        <v>213</v>
      </c>
      <c r="O18" s="202">
        <v>0.5</v>
      </c>
      <c r="P18" s="64" t="s">
        <v>1124</v>
      </c>
      <c r="Q18" s="50" t="s">
        <v>1125</v>
      </c>
      <c r="R18" s="25" t="s">
        <v>1126</v>
      </c>
      <c r="S18" s="45">
        <v>0.5</v>
      </c>
      <c r="T18" s="25" t="s">
        <v>1127</v>
      </c>
      <c r="U18" s="30" t="s">
        <v>1128</v>
      </c>
      <c r="V18" s="36"/>
      <c r="W18" s="25"/>
      <c r="X18" s="25"/>
      <c r="Y18" s="25"/>
      <c r="Z18" s="45"/>
      <c r="AA18" s="25"/>
      <c r="AB18" s="30"/>
    </row>
    <row r="19" spans="1:28" ht="232.5" customHeight="1">
      <c r="A19" s="19" t="s">
        <v>1129</v>
      </c>
      <c r="B19" s="206">
        <v>5.0999999999999996</v>
      </c>
      <c r="C19" s="20" t="s">
        <v>1130</v>
      </c>
      <c r="D19" s="43" t="s">
        <v>1131</v>
      </c>
      <c r="E19" s="43" t="s">
        <v>208</v>
      </c>
      <c r="F19" s="43" t="s">
        <v>65</v>
      </c>
      <c r="G19" s="200" t="s">
        <v>1132</v>
      </c>
      <c r="H19" s="207">
        <v>0.33329999999999999</v>
      </c>
      <c r="I19" s="208" t="s">
        <v>1133</v>
      </c>
      <c r="J19" s="209" t="s">
        <v>1134</v>
      </c>
      <c r="K19" s="25" t="s">
        <v>1135</v>
      </c>
      <c r="L19" s="210">
        <v>0.33329999999999999</v>
      </c>
      <c r="M19" s="211" t="s">
        <v>1136</v>
      </c>
      <c r="N19" s="212" t="s">
        <v>1137</v>
      </c>
      <c r="O19" s="213">
        <v>0.66659999999999997</v>
      </c>
      <c r="P19" s="208" t="s">
        <v>1138</v>
      </c>
      <c r="Q19" s="214" t="s">
        <v>1139</v>
      </c>
      <c r="R19" s="50" t="s">
        <v>1140</v>
      </c>
      <c r="S19" s="210">
        <v>0.66659999999999997</v>
      </c>
      <c r="T19" s="211" t="s">
        <v>1141</v>
      </c>
      <c r="U19" s="212" t="s">
        <v>1142</v>
      </c>
      <c r="V19" s="207"/>
      <c r="W19" s="208"/>
      <c r="X19" s="215"/>
      <c r="Y19" s="85"/>
      <c r="Z19" s="216"/>
      <c r="AA19" s="211"/>
      <c r="AB19" s="217"/>
    </row>
    <row r="20" spans="1:28" ht="45" customHeight="1">
      <c r="A20" s="130"/>
      <c r="B20" s="130"/>
      <c r="C20" s="130"/>
      <c r="D20" s="130"/>
      <c r="E20" s="130"/>
      <c r="F20" s="130"/>
      <c r="G20" s="100" t="s">
        <v>217</v>
      </c>
      <c r="H20" s="173">
        <f>IFERROR(AVERAGE(H5:H19),"")</f>
        <v>0.25732666666666665</v>
      </c>
      <c r="I20" s="172"/>
      <c r="J20" s="172"/>
      <c r="K20" s="100" t="s">
        <v>218</v>
      </c>
      <c r="L20" s="173">
        <f>IFERROR(AVERAGE(L5:L19),"")</f>
        <v>0.25553999999999999</v>
      </c>
      <c r="M20" s="130"/>
      <c r="N20" s="100" t="s">
        <v>217</v>
      </c>
      <c r="O20" s="173">
        <f>IFERROR(AVERAGE(O5:O19),"")</f>
        <v>0.6320933333333334</v>
      </c>
      <c r="P20" s="172"/>
      <c r="Q20" s="172"/>
      <c r="R20" s="100" t="s">
        <v>218</v>
      </c>
      <c r="S20" s="173">
        <f>IFERROR(AVERAGE(S5:S19),"")</f>
        <v>0.46942</v>
      </c>
      <c r="T20" s="130"/>
      <c r="U20" s="100" t="s">
        <v>217</v>
      </c>
      <c r="V20" s="173" t="str">
        <f>IFERROR(AVERAGE(V5:V19),"")</f>
        <v/>
      </c>
      <c r="W20" s="172"/>
      <c r="X20" s="172"/>
      <c r="Y20" s="100" t="s">
        <v>218</v>
      </c>
      <c r="Z20" s="173" t="str">
        <f>IFERROR(AVERAGE(Z5:Z19),"")</f>
        <v/>
      </c>
      <c r="AA20" s="130"/>
      <c r="AB20" s="100" t="s">
        <v>217</v>
      </c>
    </row>
    <row r="21" spans="1:28" ht="45" customHeight="1">
      <c r="A21" s="130"/>
      <c r="B21" s="130"/>
      <c r="C21" s="130"/>
      <c r="D21" s="130"/>
      <c r="E21" s="130"/>
      <c r="F21" s="130"/>
      <c r="G21" s="130"/>
      <c r="H21" s="130"/>
      <c r="I21" s="130"/>
      <c r="J21" s="130"/>
      <c r="K21" s="130"/>
      <c r="L21" s="130"/>
      <c r="M21" s="130"/>
      <c r="N21" s="130"/>
      <c r="O21" s="130"/>
      <c r="P21" s="130"/>
      <c r="Q21" s="172"/>
      <c r="R21" s="172"/>
      <c r="S21" s="172"/>
      <c r="T21" s="130"/>
      <c r="U21" s="172"/>
      <c r="V21" s="172"/>
      <c r="W21" s="172"/>
      <c r="X21" s="172"/>
      <c r="Y21" s="130"/>
      <c r="Z21" s="130"/>
      <c r="AA21" s="130"/>
      <c r="AB21" s="130"/>
    </row>
    <row r="22" spans="1:28" ht="12"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row>
    <row r="23" spans="1:28" ht="12"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row>
    <row r="24" spans="1:28" ht="12"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row>
    <row r="25" spans="1:28" ht="18.75" customHeight="1">
      <c r="A25" s="130"/>
      <c r="B25" s="130"/>
      <c r="C25" s="130"/>
      <c r="D25" s="130"/>
      <c r="E25" s="130"/>
      <c r="F25" s="130"/>
      <c r="G25" s="130"/>
      <c r="H25" s="323" t="s">
        <v>219</v>
      </c>
      <c r="I25" s="301"/>
      <c r="J25" s="305" t="s">
        <v>1143</v>
      </c>
      <c r="K25" s="306"/>
      <c r="L25" s="306"/>
      <c r="M25" s="306"/>
      <c r="N25" s="307"/>
      <c r="O25" s="323" t="s">
        <v>221</v>
      </c>
      <c r="P25" s="301"/>
      <c r="Q25" s="305" t="s">
        <v>1144</v>
      </c>
      <c r="R25" s="306"/>
      <c r="S25" s="306"/>
      <c r="T25" s="306"/>
      <c r="U25" s="307"/>
      <c r="V25" s="323" t="s">
        <v>223</v>
      </c>
      <c r="W25" s="301"/>
      <c r="X25" s="305"/>
      <c r="Y25" s="306"/>
      <c r="Z25" s="306"/>
      <c r="AA25" s="306"/>
      <c r="AB25" s="307"/>
    </row>
    <row r="26" spans="1:28" ht="18.75" customHeight="1">
      <c r="A26" s="130"/>
      <c r="B26" s="130"/>
      <c r="C26" s="130"/>
      <c r="D26" s="130"/>
      <c r="E26" s="130"/>
      <c r="F26" s="130"/>
      <c r="G26" s="130"/>
      <c r="H26" s="302"/>
      <c r="I26" s="270"/>
      <c r="J26" s="268"/>
      <c r="K26" s="269"/>
      <c r="L26" s="269"/>
      <c r="M26" s="269"/>
      <c r="N26" s="308"/>
      <c r="O26" s="302"/>
      <c r="P26" s="270"/>
      <c r="Q26" s="268"/>
      <c r="R26" s="269"/>
      <c r="S26" s="269"/>
      <c r="T26" s="269"/>
      <c r="U26" s="308"/>
      <c r="V26" s="302"/>
      <c r="W26" s="270"/>
      <c r="X26" s="268"/>
      <c r="Y26" s="269"/>
      <c r="Z26" s="269"/>
      <c r="AA26" s="269"/>
      <c r="AB26" s="308"/>
    </row>
    <row r="27" spans="1:28" ht="18.75" customHeight="1">
      <c r="A27" s="130"/>
      <c r="B27" s="130"/>
      <c r="C27" s="130"/>
      <c r="D27" s="130"/>
      <c r="E27" s="130"/>
      <c r="F27" s="130"/>
      <c r="G27" s="130"/>
      <c r="H27" s="302"/>
      <c r="I27" s="270"/>
      <c r="J27" s="268"/>
      <c r="K27" s="269"/>
      <c r="L27" s="269"/>
      <c r="M27" s="269"/>
      <c r="N27" s="308"/>
      <c r="O27" s="302"/>
      <c r="P27" s="270"/>
      <c r="Q27" s="268"/>
      <c r="R27" s="269"/>
      <c r="S27" s="269"/>
      <c r="T27" s="269"/>
      <c r="U27" s="308"/>
      <c r="V27" s="302"/>
      <c r="W27" s="270"/>
      <c r="X27" s="268"/>
      <c r="Y27" s="269"/>
      <c r="Z27" s="269"/>
      <c r="AA27" s="269"/>
      <c r="AB27" s="308"/>
    </row>
    <row r="28" spans="1:28" ht="18.75" customHeight="1">
      <c r="A28" s="130"/>
      <c r="B28" s="130"/>
      <c r="C28" s="130"/>
      <c r="D28" s="130"/>
      <c r="E28" s="130"/>
      <c r="F28" s="130"/>
      <c r="G28" s="130"/>
      <c r="H28" s="302"/>
      <c r="I28" s="270"/>
      <c r="J28" s="268"/>
      <c r="K28" s="269"/>
      <c r="L28" s="269"/>
      <c r="M28" s="269"/>
      <c r="N28" s="308"/>
      <c r="O28" s="302"/>
      <c r="P28" s="270"/>
      <c r="Q28" s="268"/>
      <c r="R28" s="269"/>
      <c r="S28" s="269"/>
      <c r="T28" s="269"/>
      <c r="U28" s="308"/>
      <c r="V28" s="302"/>
      <c r="W28" s="270"/>
      <c r="X28" s="268"/>
      <c r="Y28" s="269"/>
      <c r="Z28" s="269"/>
      <c r="AA28" s="269"/>
      <c r="AB28" s="308"/>
    </row>
    <row r="29" spans="1:28" ht="18.75" customHeight="1">
      <c r="A29" s="130"/>
      <c r="B29" s="130"/>
      <c r="C29" s="130"/>
      <c r="D29" s="130"/>
      <c r="E29" s="130"/>
      <c r="F29" s="130"/>
      <c r="G29" s="130"/>
      <c r="H29" s="302"/>
      <c r="I29" s="270"/>
      <c r="J29" s="268"/>
      <c r="K29" s="269"/>
      <c r="L29" s="269"/>
      <c r="M29" s="269"/>
      <c r="N29" s="308"/>
      <c r="O29" s="302"/>
      <c r="P29" s="270"/>
      <c r="Q29" s="268"/>
      <c r="R29" s="269"/>
      <c r="S29" s="269"/>
      <c r="T29" s="269"/>
      <c r="U29" s="308"/>
      <c r="V29" s="302"/>
      <c r="W29" s="270"/>
      <c r="X29" s="268"/>
      <c r="Y29" s="269"/>
      <c r="Z29" s="269"/>
      <c r="AA29" s="269"/>
      <c r="AB29" s="308"/>
    </row>
    <row r="30" spans="1:28" ht="39" customHeight="1">
      <c r="A30" s="130"/>
      <c r="B30" s="130"/>
      <c r="C30" s="130"/>
      <c r="D30" s="130"/>
      <c r="E30" s="130"/>
      <c r="F30" s="130"/>
      <c r="G30" s="130"/>
      <c r="H30" s="303"/>
      <c r="I30" s="304"/>
      <c r="J30" s="309"/>
      <c r="K30" s="310"/>
      <c r="L30" s="310"/>
      <c r="M30" s="310"/>
      <c r="N30" s="311"/>
      <c r="O30" s="303"/>
      <c r="P30" s="304"/>
      <c r="Q30" s="309"/>
      <c r="R30" s="310"/>
      <c r="S30" s="310"/>
      <c r="T30" s="310"/>
      <c r="U30" s="311"/>
      <c r="V30" s="303"/>
      <c r="W30" s="304"/>
      <c r="X30" s="309"/>
      <c r="Y30" s="310"/>
      <c r="Z30" s="310"/>
      <c r="AA30" s="310"/>
      <c r="AB30" s="311"/>
    </row>
    <row r="31" spans="1:28" ht="12"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row>
    <row r="32" spans="1:28" ht="12"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row>
    <row r="33" spans="1:28" ht="12"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row>
    <row r="34" spans="1:28" ht="12"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28" ht="12"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row>
    <row r="36" spans="1:28" ht="12"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row>
    <row r="37" spans="1:28" ht="12"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row>
    <row r="38" spans="1:28" ht="12"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row>
    <row r="39" spans="1:28" ht="12"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row>
    <row r="40" spans="1:28" ht="12"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row>
    <row r="41" spans="1:28" ht="12"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row>
    <row r="42" spans="1:28" ht="12"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row>
    <row r="43" spans="1:28" ht="12"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row>
    <row r="44" spans="1:28" ht="12"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row>
    <row r="45" spans="1:28" ht="12"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row>
    <row r="46" spans="1:28" ht="12"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row>
    <row r="47" spans="1:28" ht="12"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row>
    <row r="48" spans="1:28" ht="12"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row>
    <row r="49" spans="1:28" ht="12"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row>
    <row r="50" spans="1:28" ht="12"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row>
    <row r="51" spans="1:28" ht="12"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row>
    <row r="52" spans="1:28" ht="12"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row>
    <row r="53" spans="1:28" ht="12"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row>
    <row r="54" spans="1:28" ht="12"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row>
    <row r="55" spans="1:28" ht="12"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row>
    <row r="56" spans="1:28" ht="12"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row>
    <row r="57" spans="1:28" ht="12"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row>
    <row r="58" spans="1:28" ht="12"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1:28" ht="12"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row>
    <row r="60" spans="1:28" ht="12"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row>
    <row r="61" spans="1:28" ht="12"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row>
    <row r="62" spans="1:28" ht="12"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row>
    <row r="63" spans="1:28" ht="14.2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row>
    <row r="64" spans="1:28" ht="14.2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row>
    <row r="65" spans="1:28" ht="14.2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row>
    <row r="66" spans="1:28" ht="14.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row>
    <row r="67" spans="1:28" ht="14.2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row>
    <row r="68" spans="1:28" ht="14.2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row>
    <row r="69" spans="1:28" ht="14.2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row>
    <row r="70" spans="1:28" ht="14.2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row>
    <row r="71" spans="1:28" ht="14.2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row>
    <row r="72" spans="1:28" ht="14.2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row>
    <row r="73" spans="1:28" ht="14.2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8" ht="14.2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row>
    <row r="75" spans="1:28" ht="14.2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row>
    <row r="76" spans="1:28" ht="14.2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row>
    <row r="77" spans="1:28" ht="14.2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row>
    <row r="78" spans="1:28" ht="14.2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row>
    <row r="79" spans="1:28" ht="14.2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row>
    <row r="80" spans="1:28" ht="14.2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ht="14.2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ht="14.2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ht="14.2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ht="14.2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ht="14.2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ht="14.2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row>
    <row r="87" spans="1:28" ht="14.2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row>
    <row r="88" spans="1:28" ht="14.2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row>
    <row r="89" spans="1:28" ht="14.2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row>
    <row r="90" spans="1:28" ht="14.2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row>
    <row r="91" spans="1:28" ht="14.2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row>
    <row r="92" spans="1:28" ht="14.2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row>
    <row r="93" spans="1:28" ht="14.2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row>
    <row r="94" spans="1:28" ht="14.2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row>
    <row r="95" spans="1:28" ht="14.2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row>
    <row r="96" spans="1:28" ht="14.2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row>
    <row r="97" spans="1:28" ht="14.2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row>
    <row r="98" spans="1:28" ht="14.2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row>
    <row r="99" spans="1:28" ht="14.2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row>
    <row r="100" spans="1:28" ht="14.2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row>
    <row r="101" spans="1:28" ht="14.2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row>
    <row r="102" spans="1:28" ht="14.2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row>
    <row r="103" spans="1:28" ht="14.2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row>
    <row r="104" spans="1:28" ht="14.2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row>
    <row r="105" spans="1:28" ht="14.2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row>
    <row r="106" spans="1:28" ht="14.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row>
    <row r="107" spans="1:28" ht="14.2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row>
    <row r="108" spans="1:28" ht="14.2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row>
    <row r="109" spans="1:28" ht="14.2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row>
    <row r="110" spans="1:28" ht="14.2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row>
    <row r="111" spans="1:28" ht="14.2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row>
    <row r="112" spans="1:28" ht="14.2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row>
    <row r="113" spans="1:28" ht="14.2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row>
    <row r="114" spans="1:28" ht="14.2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row>
    <row r="115" spans="1:28" ht="14.2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row>
    <row r="116" spans="1:28" ht="14.2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row>
    <row r="117" spans="1:28" ht="14.2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row>
    <row r="118" spans="1:28" ht="14.2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row>
    <row r="119" spans="1:28" ht="14.2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row>
    <row r="120" spans="1:28" ht="14.2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row>
    <row r="121" spans="1:28" ht="14.2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row>
    <row r="122" spans="1:28" ht="14.2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row>
    <row r="123" spans="1:28" ht="14.2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row>
    <row r="124" spans="1:28" ht="14.2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row>
    <row r="125" spans="1:28" ht="14.2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row>
    <row r="126" spans="1:28" ht="14.2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row>
    <row r="127" spans="1:28" ht="14.2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row>
    <row r="128" spans="1:28" ht="14.2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row>
    <row r="129" spans="1:28" ht="14.2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row>
    <row r="130" spans="1:28" ht="14.2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row>
    <row r="131" spans="1:28" ht="14.2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row>
    <row r="132" spans="1:28" ht="14.2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row>
    <row r="133" spans="1:28" ht="14.2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row>
    <row r="134" spans="1:28" ht="14.2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row>
    <row r="135" spans="1:28" ht="14.2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row>
    <row r="136" spans="1:28" ht="14.2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row>
    <row r="137" spans="1:28" ht="14.2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row>
    <row r="138" spans="1:28" ht="14.2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row>
    <row r="139" spans="1:28" ht="14.2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row>
    <row r="140" spans="1:28" ht="14.2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row>
    <row r="141" spans="1:28" ht="14.2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row>
    <row r="142" spans="1:28" ht="14.2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row>
    <row r="143" spans="1:28" ht="14.2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row>
    <row r="144" spans="1:28" ht="14.2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row>
    <row r="145" spans="1:28" ht="14.2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row>
    <row r="146" spans="1:28" ht="14.2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row>
    <row r="147" spans="1:28" ht="14.2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row>
    <row r="148" spans="1:28" ht="14.2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row>
    <row r="149" spans="1:28" ht="14.2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row>
    <row r="150" spans="1:28" ht="14.2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row>
    <row r="151" spans="1:28" ht="14.2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row>
    <row r="152" spans="1:28" ht="14.2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row>
    <row r="153" spans="1:28" ht="14.2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row>
    <row r="154" spans="1:28" ht="14.2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row>
    <row r="155" spans="1:28" ht="14.2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row>
    <row r="156" spans="1:28" ht="14.2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row>
    <row r="157" spans="1:28" ht="14.2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row>
    <row r="158" spans="1:28" ht="14.2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row>
    <row r="159" spans="1:28" ht="14.2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row>
    <row r="160" spans="1:28" ht="14.2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row>
    <row r="161" spans="1:28" ht="14.2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row>
    <row r="162" spans="1:28" ht="14.2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row>
    <row r="163" spans="1:28" ht="14.2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row>
    <row r="164" spans="1:28" ht="14.2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row>
    <row r="165" spans="1:28" ht="14.2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row>
    <row r="166" spans="1:28" ht="14.2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row>
    <row r="167" spans="1:28" ht="14.2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row>
    <row r="168" spans="1:28" ht="14.2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row>
    <row r="169" spans="1:28" ht="14.2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row>
    <row r="170" spans="1:28" ht="14.2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row>
    <row r="171" spans="1:28" ht="14.2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row>
    <row r="172" spans="1:28" ht="14.2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row>
    <row r="173" spans="1:28" ht="14.2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row>
    <row r="174" spans="1:28" ht="14.2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row>
    <row r="175" spans="1:28" ht="14.2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row>
    <row r="176" spans="1:28" ht="14.2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row>
    <row r="177" spans="1:28" ht="14.2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row>
    <row r="178" spans="1:28" ht="14.2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row>
    <row r="179" spans="1:28" ht="14.2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row>
    <row r="180" spans="1:28"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row>
    <row r="181" spans="1:28"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row>
    <row r="182" spans="1:28"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row>
    <row r="183" spans="1:28"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row>
    <row r="184" spans="1:28"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row>
    <row r="185" spans="1:28"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row>
    <row r="186" spans="1:28"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row>
    <row r="187" spans="1:28"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row>
    <row r="188" spans="1:28"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row>
    <row r="189" spans="1:28"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row>
    <row r="190" spans="1:28"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row>
    <row r="191" spans="1:28"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row>
    <row r="192" spans="1:28"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row>
    <row r="193" spans="1:28"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row>
    <row r="194" spans="1:28"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row>
    <row r="195" spans="1:28"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row>
    <row r="196" spans="1:28"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row>
    <row r="197" spans="1:28"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row>
    <row r="198" spans="1:28"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row>
    <row r="199" spans="1:28"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row>
    <row r="200" spans="1:28"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row>
    <row r="201" spans="1:28"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row>
    <row r="202" spans="1:28"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row>
    <row r="203" spans="1:28"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row>
    <row r="204" spans="1:28"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row>
    <row r="205" spans="1:28"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row>
    <row r="206" spans="1:28"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row>
    <row r="207" spans="1:28"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row>
    <row r="208" spans="1:28"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row>
    <row r="209" spans="1:28"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row>
    <row r="210" spans="1:28"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row>
    <row r="211" spans="1:28"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row>
    <row r="212" spans="1:28"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row>
    <row r="213" spans="1:28"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row>
    <row r="214" spans="1:28"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row>
    <row r="215" spans="1:28"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row>
    <row r="216" spans="1:28"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row>
    <row r="217" spans="1:28"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row>
    <row r="218" spans="1:28"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row>
    <row r="219" spans="1:28"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row>
    <row r="220" spans="1:28"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row>
    <row r="221" spans="1:28" ht="14.2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row>
    <row r="222" spans="1:28" ht="14.2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row>
    <row r="223" spans="1:28" ht="14.2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row>
    <row r="224" spans="1:28" ht="14.2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row>
    <row r="225" spans="1:28" ht="14.2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row>
    <row r="226" spans="1:28" ht="15.75" customHeight="1"/>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X25:AB30"/>
    <mergeCell ref="G2:G4"/>
    <mergeCell ref="H2:N2"/>
    <mergeCell ref="L3:N3"/>
    <mergeCell ref="A5:A8"/>
    <mergeCell ref="A9:A12"/>
    <mergeCell ref="A13:A15"/>
    <mergeCell ref="A16:A18"/>
    <mergeCell ref="H25:I30"/>
    <mergeCell ref="J25:N30"/>
    <mergeCell ref="O25:P30"/>
    <mergeCell ref="Q25:U30"/>
    <mergeCell ref="V25:W30"/>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xr:uid="{00000000-0004-0000-0800-000000000000}"/>
    <hyperlink ref="N6" r:id="rId2" xr:uid="{00000000-0004-0000-0800-000001000000}"/>
    <hyperlink ref="Q6" r:id="rId3" xr:uid="{00000000-0004-0000-0800-000002000000}"/>
    <hyperlink ref="U6" r:id="rId4" xr:uid="{00000000-0004-0000-0800-000003000000}"/>
    <hyperlink ref="N7" r:id="rId5" xr:uid="{00000000-0004-0000-0800-000004000000}"/>
    <hyperlink ref="Q7" r:id="rId6" xr:uid="{00000000-0004-0000-0800-000005000000}"/>
    <hyperlink ref="U7" r:id="rId7" xr:uid="{00000000-0004-0000-0800-000006000000}"/>
    <hyperlink ref="Q8" r:id="rId8" xr:uid="{00000000-0004-0000-0800-000007000000}"/>
    <hyperlink ref="U8" r:id="rId9" xr:uid="{00000000-0004-0000-0800-000008000000}"/>
    <hyperlink ref="J9" r:id="rId10" xr:uid="{00000000-0004-0000-0800-000009000000}"/>
    <hyperlink ref="N9" r:id="rId11" xr:uid="{00000000-0004-0000-0800-00000A000000}"/>
    <hyperlink ref="U9" r:id="rId12" xr:uid="{00000000-0004-0000-0800-00000B000000}"/>
    <hyperlink ref="J10" r:id="rId13" xr:uid="{00000000-0004-0000-0800-00000C000000}"/>
    <hyperlink ref="N10" r:id="rId14" xr:uid="{00000000-0004-0000-0800-00000D000000}"/>
    <hyperlink ref="U10" r:id="rId15" xr:uid="{00000000-0004-0000-0800-00000E000000}"/>
    <hyperlink ref="U11" r:id="rId16" location="gid=1158005372" xr:uid="{00000000-0004-0000-0800-00000F000000}"/>
    <hyperlink ref="Q12" r:id="rId17" xr:uid="{00000000-0004-0000-0800-000010000000}"/>
    <hyperlink ref="U12" r:id="rId18" xr:uid="{00000000-0004-0000-0800-000011000000}"/>
    <hyperlink ref="U13" r:id="rId19" xr:uid="{00000000-0004-0000-0800-000012000000}"/>
    <hyperlink ref="N14" r:id="rId20" xr:uid="{00000000-0004-0000-0800-000013000000}"/>
    <hyperlink ref="U14" r:id="rId21" xr:uid="{00000000-0004-0000-0800-000014000000}"/>
    <hyperlink ref="N15" r:id="rId22" xr:uid="{00000000-0004-0000-0800-000015000000}"/>
    <hyperlink ref="U15" r:id="rId23" xr:uid="{00000000-0004-0000-0800-000016000000}"/>
    <hyperlink ref="N16" r:id="rId24" xr:uid="{00000000-0004-0000-0800-000017000000}"/>
    <hyperlink ref="U16" r:id="rId25" xr:uid="{00000000-0004-0000-0800-000018000000}"/>
    <hyperlink ref="J17" r:id="rId26" xr:uid="{00000000-0004-0000-0800-000019000000}"/>
    <hyperlink ref="N17" r:id="rId27" xr:uid="{00000000-0004-0000-0800-00001A000000}"/>
    <hyperlink ref="Q17" r:id="rId28" xr:uid="{00000000-0004-0000-0800-00001B000000}"/>
    <hyperlink ref="U17" r:id="rId29" xr:uid="{00000000-0004-0000-0800-00001C000000}"/>
    <hyperlink ref="U18" r:id="rId30" xr:uid="{00000000-0004-0000-0800-00001D000000}"/>
    <hyperlink ref="J19" r:id="rId31" xr:uid="{00000000-0004-0000-0800-00001E000000}"/>
    <hyperlink ref="U19" r:id="rId32" xr:uid="{00000000-0004-0000-0800-00001F000000}"/>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B1000"/>
  <sheetViews>
    <sheetView showGridLines="0" workbookViewId="0">
      <pane ySplit="4" topLeftCell="A5" activePane="bottomLeft" state="frozen"/>
      <selection pane="bottomLeft" activeCell="B6" sqref="B6"/>
    </sheetView>
  </sheetViews>
  <sheetFormatPr baseColWidth="10" defaultColWidth="12.625" defaultRowHeight="15" customHeight="1"/>
  <cols>
    <col min="1" max="1" width="22.125" customWidth="1"/>
    <col min="2" max="2" width="7.125" customWidth="1"/>
    <col min="3" max="3" width="36.375" customWidth="1"/>
    <col min="4" max="4" width="30.125" customWidth="1"/>
    <col min="5" max="6" width="22.75" customWidth="1"/>
    <col min="7" max="7" width="26.875" customWidth="1"/>
    <col min="8" max="8" width="8.375" customWidth="1"/>
    <col min="9" max="9" width="35.25" customWidth="1"/>
    <col min="10" max="10" width="23.75" customWidth="1"/>
    <col min="11" max="11" width="28.875" customWidth="1"/>
    <col min="12" max="12" width="8.375" customWidth="1"/>
    <col min="13" max="13" width="32.125" customWidth="1"/>
    <col min="14" max="14" width="25.75" customWidth="1"/>
    <col min="15" max="15" width="8.375" customWidth="1"/>
    <col min="16" max="16" width="51.25" customWidth="1"/>
    <col min="17" max="17" width="28.875" customWidth="1"/>
    <col min="18" max="18" width="30.375" customWidth="1"/>
    <col min="19" max="19" width="8.375" customWidth="1"/>
    <col min="20" max="20" width="37.87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c r="A1" s="327" t="s">
        <v>1145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4"/>
    </row>
    <row r="2" spans="1:28" ht="18" customHeight="1">
      <c r="A2" s="295" t="s">
        <v>41</v>
      </c>
      <c r="B2" s="298" t="s">
        <v>42</v>
      </c>
      <c r="C2" s="298" t="s">
        <v>43</v>
      </c>
      <c r="D2" s="298" t="s">
        <v>44</v>
      </c>
      <c r="E2" s="295" t="s">
        <v>45</v>
      </c>
      <c r="F2" s="295" t="s">
        <v>46</v>
      </c>
      <c r="G2" s="313" t="s">
        <v>333</v>
      </c>
      <c r="H2" s="284" t="s">
        <v>48</v>
      </c>
      <c r="I2" s="285"/>
      <c r="J2" s="285"/>
      <c r="K2" s="285"/>
      <c r="L2" s="285"/>
      <c r="M2" s="285"/>
      <c r="N2" s="286"/>
      <c r="O2" s="284" t="s">
        <v>49</v>
      </c>
      <c r="P2" s="285"/>
      <c r="Q2" s="285"/>
      <c r="R2" s="285"/>
      <c r="S2" s="285"/>
      <c r="T2" s="285"/>
      <c r="U2" s="286"/>
      <c r="V2" s="284" t="s">
        <v>50</v>
      </c>
      <c r="W2" s="285"/>
      <c r="X2" s="285"/>
      <c r="Y2" s="285"/>
      <c r="Z2" s="285"/>
      <c r="AA2" s="285"/>
      <c r="AB2" s="286"/>
    </row>
    <row r="3" spans="1:28" ht="27.75" customHeight="1">
      <c r="A3" s="296"/>
      <c r="B3" s="296"/>
      <c r="C3" s="296"/>
      <c r="D3" s="296"/>
      <c r="E3" s="296"/>
      <c r="F3" s="296"/>
      <c r="G3" s="314"/>
      <c r="H3" s="287" t="s">
        <v>51</v>
      </c>
      <c r="I3" s="288"/>
      <c r="J3" s="289"/>
      <c r="K3" s="12" t="s">
        <v>52</v>
      </c>
      <c r="L3" s="290" t="s">
        <v>53</v>
      </c>
      <c r="M3" s="288"/>
      <c r="N3" s="291"/>
      <c r="O3" s="287" t="s">
        <v>51</v>
      </c>
      <c r="P3" s="288"/>
      <c r="Q3" s="289"/>
      <c r="R3" s="12" t="s">
        <v>52</v>
      </c>
      <c r="S3" s="290" t="s">
        <v>53</v>
      </c>
      <c r="T3" s="288"/>
      <c r="U3" s="291"/>
      <c r="V3" s="287" t="s">
        <v>51</v>
      </c>
      <c r="W3" s="288"/>
      <c r="X3" s="289"/>
      <c r="Y3" s="12" t="s">
        <v>52</v>
      </c>
      <c r="Z3" s="290" t="s">
        <v>53</v>
      </c>
      <c r="AA3" s="288"/>
      <c r="AB3" s="291"/>
    </row>
    <row r="4" spans="1:28" ht="29.25" customHeight="1">
      <c r="A4" s="297"/>
      <c r="B4" s="297"/>
      <c r="C4" s="297"/>
      <c r="D4" s="297"/>
      <c r="E4" s="297"/>
      <c r="F4" s="297"/>
      <c r="G4" s="31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67.75">
      <c r="A5" s="325" t="s">
        <v>1146</v>
      </c>
      <c r="B5" s="154">
        <v>1.1000000000000001</v>
      </c>
      <c r="C5" s="20" t="s">
        <v>1147</v>
      </c>
      <c r="D5" s="20" t="s">
        <v>1148</v>
      </c>
      <c r="E5" s="20" t="s">
        <v>1149</v>
      </c>
      <c r="F5" s="20" t="s">
        <v>127</v>
      </c>
      <c r="G5" s="23" t="s">
        <v>96</v>
      </c>
      <c r="H5" s="36">
        <v>0.3</v>
      </c>
      <c r="I5" s="25" t="s">
        <v>1150</v>
      </c>
      <c r="J5" s="25" t="s">
        <v>1151</v>
      </c>
      <c r="K5" s="25" t="s">
        <v>1152</v>
      </c>
      <c r="L5" s="45">
        <v>0</v>
      </c>
      <c r="M5" s="182" t="s">
        <v>1153</v>
      </c>
      <c r="N5" s="59" t="s">
        <v>1154</v>
      </c>
      <c r="O5" s="36">
        <v>0.4</v>
      </c>
      <c r="P5" s="25" t="s">
        <v>1155</v>
      </c>
      <c r="Q5" s="25" t="s">
        <v>1156</v>
      </c>
      <c r="R5" s="25" t="s">
        <v>1157</v>
      </c>
      <c r="S5" s="45">
        <v>0</v>
      </c>
      <c r="T5" s="182" t="s">
        <v>1158</v>
      </c>
      <c r="U5" s="59" t="s">
        <v>1159</v>
      </c>
      <c r="V5" s="36"/>
      <c r="W5" s="25"/>
      <c r="X5" s="25"/>
      <c r="Y5" s="25"/>
      <c r="Z5" s="45"/>
      <c r="AA5" s="182"/>
      <c r="AB5" s="59"/>
    </row>
    <row r="6" spans="1:28" ht="111.75">
      <c r="A6" s="296"/>
      <c r="B6" s="154">
        <v>1.2</v>
      </c>
      <c r="C6" s="20" t="s">
        <v>1160</v>
      </c>
      <c r="D6" s="20" t="s">
        <v>1161</v>
      </c>
      <c r="E6" s="20" t="s">
        <v>64</v>
      </c>
      <c r="F6" s="20" t="s">
        <v>80</v>
      </c>
      <c r="G6" s="23" t="s">
        <v>96</v>
      </c>
      <c r="H6" s="36">
        <v>0</v>
      </c>
      <c r="I6" s="25" t="s">
        <v>1162</v>
      </c>
      <c r="J6" s="143" t="s">
        <v>129</v>
      </c>
      <c r="K6" s="25" t="s">
        <v>130</v>
      </c>
      <c r="L6" s="45">
        <v>0</v>
      </c>
      <c r="M6" s="182" t="s">
        <v>1163</v>
      </c>
      <c r="N6" s="59" t="s">
        <v>213</v>
      </c>
      <c r="O6" s="36">
        <v>0</v>
      </c>
      <c r="P6" s="25" t="s">
        <v>1164</v>
      </c>
      <c r="Q6" s="25" t="s">
        <v>213</v>
      </c>
      <c r="R6" s="25" t="s">
        <v>266</v>
      </c>
      <c r="S6" s="45">
        <v>0</v>
      </c>
      <c r="T6" s="182" t="s">
        <v>1165</v>
      </c>
      <c r="U6" s="59" t="s">
        <v>1166</v>
      </c>
      <c r="V6" s="36"/>
      <c r="W6" s="25"/>
      <c r="X6" s="25"/>
      <c r="Y6" s="25"/>
      <c r="Z6" s="45"/>
      <c r="AA6" s="182"/>
      <c r="AB6" s="59"/>
    </row>
    <row r="7" spans="1:28" ht="285">
      <c r="A7" s="297"/>
      <c r="B7" s="154">
        <v>1.3</v>
      </c>
      <c r="C7" s="20" t="s">
        <v>1167</v>
      </c>
      <c r="D7" s="20" t="s">
        <v>1168</v>
      </c>
      <c r="E7" s="20" t="s">
        <v>1149</v>
      </c>
      <c r="F7" s="20" t="s">
        <v>110</v>
      </c>
      <c r="G7" s="23" t="s">
        <v>96</v>
      </c>
      <c r="H7" s="36">
        <v>0</v>
      </c>
      <c r="I7" s="25" t="s">
        <v>518</v>
      </c>
      <c r="J7" s="143" t="s">
        <v>129</v>
      </c>
      <c r="K7" s="25" t="s">
        <v>130</v>
      </c>
      <c r="L7" s="45">
        <v>0</v>
      </c>
      <c r="M7" s="182" t="s">
        <v>1169</v>
      </c>
      <c r="N7" s="59" t="s">
        <v>213</v>
      </c>
      <c r="O7" s="36">
        <v>0.4</v>
      </c>
      <c r="P7" s="25" t="s">
        <v>1170</v>
      </c>
      <c r="Q7" s="25" t="s">
        <v>1171</v>
      </c>
      <c r="R7" s="25" t="s">
        <v>1157</v>
      </c>
      <c r="S7" s="45">
        <v>0</v>
      </c>
      <c r="T7" s="182" t="s">
        <v>1172</v>
      </c>
      <c r="U7" s="59" t="s">
        <v>1173</v>
      </c>
      <c r="V7" s="36"/>
      <c r="W7" s="25"/>
      <c r="X7" s="25"/>
      <c r="Y7" s="25"/>
      <c r="Z7" s="45"/>
      <c r="AA7" s="182"/>
      <c r="AB7" s="59"/>
    </row>
    <row r="8" spans="1:28" ht="225.75">
      <c r="A8" s="325" t="s">
        <v>1174</v>
      </c>
      <c r="B8" s="154" t="s">
        <v>1175</v>
      </c>
      <c r="C8" s="20" t="s">
        <v>1176</v>
      </c>
      <c r="D8" s="20" t="s">
        <v>1058</v>
      </c>
      <c r="E8" s="20" t="s">
        <v>1177</v>
      </c>
      <c r="F8" s="20" t="s">
        <v>1178</v>
      </c>
      <c r="G8" s="23" t="s">
        <v>96</v>
      </c>
      <c r="H8" s="36">
        <v>0</v>
      </c>
      <c r="I8" s="25" t="s">
        <v>518</v>
      </c>
      <c r="J8" s="143" t="s">
        <v>129</v>
      </c>
      <c r="K8" s="25" t="s">
        <v>130</v>
      </c>
      <c r="L8" s="45">
        <v>0</v>
      </c>
      <c r="M8" s="182" t="s">
        <v>1179</v>
      </c>
      <c r="N8" s="59" t="s">
        <v>213</v>
      </c>
      <c r="O8" s="36">
        <v>0.67</v>
      </c>
      <c r="P8" s="25" t="s">
        <v>1180</v>
      </c>
      <c r="Q8" s="25" t="s">
        <v>1181</v>
      </c>
      <c r="R8" s="25" t="s">
        <v>1157</v>
      </c>
      <c r="S8" s="45">
        <v>0</v>
      </c>
      <c r="T8" s="182" t="s">
        <v>1182</v>
      </c>
      <c r="U8" s="59" t="s">
        <v>1183</v>
      </c>
      <c r="V8" s="36"/>
      <c r="W8" s="25"/>
      <c r="X8" s="25"/>
      <c r="Y8" s="25"/>
      <c r="Z8" s="45"/>
      <c r="AA8" s="182"/>
      <c r="AB8" s="59"/>
    </row>
    <row r="9" spans="1:28" ht="129.75" customHeight="1">
      <c r="A9" s="297"/>
      <c r="B9" s="154" t="s">
        <v>1184</v>
      </c>
      <c r="C9" s="20" t="s">
        <v>1185</v>
      </c>
      <c r="D9" s="20" t="s">
        <v>1186</v>
      </c>
      <c r="E9" s="20" t="s">
        <v>1187</v>
      </c>
      <c r="F9" s="20" t="s">
        <v>64</v>
      </c>
      <c r="G9" s="23" t="s">
        <v>96</v>
      </c>
      <c r="H9" s="36">
        <v>0</v>
      </c>
      <c r="I9" s="25" t="s">
        <v>681</v>
      </c>
      <c r="J9" s="143" t="s">
        <v>129</v>
      </c>
      <c r="K9" s="25" t="s">
        <v>130</v>
      </c>
      <c r="L9" s="45">
        <v>0</v>
      </c>
      <c r="M9" s="182" t="s">
        <v>1188</v>
      </c>
      <c r="N9" s="59" t="s">
        <v>213</v>
      </c>
      <c r="O9" s="36">
        <v>0.3</v>
      </c>
      <c r="P9" s="25" t="s">
        <v>1189</v>
      </c>
      <c r="Q9" s="25" t="s">
        <v>1190</v>
      </c>
      <c r="R9" s="25" t="s">
        <v>1157</v>
      </c>
      <c r="S9" s="45">
        <v>0</v>
      </c>
      <c r="T9" s="182" t="s">
        <v>1191</v>
      </c>
      <c r="U9" s="59" t="s">
        <v>1192</v>
      </c>
      <c r="V9" s="36"/>
      <c r="W9" s="25"/>
      <c r="X9" s="25"/>
      <c r="Y9" s="25"/>
      <c r="Z9" s="45"/>
      <c r="AA9" s="182"/>
      <c r="AB9" s="59"/>
    </row>
    <row r="10" spans="1:28" ht="254.25">
      <c r="A10" s="325" t="s">
        <v>1193</v>
      </c>
      <c r="B10" s="154">
        <v>5.0999999999999996</v>
      </c>
      <c r="C10" s="20" t="s">
        <v>1194</v>
      </c>
      <c r="D10" s="20" t="s">
        <v>1195</v>
      </c>
      <c r="E10" s="20" t="s">
        <v>1149</v>
      </c>
      <c r="F10" s="20" t="s">
        <v>110</v>
      </c>
      <c r="G10" s="23" t="s">
        <v>96</v>
      </c>
      <c r="H10" s="36">
        <v>0</v>
      </c>
      <c r="I10" s="25" t="s">
        <v>295</v>
      </c>
      <c r="J10" s="143" t="s">
        <v>129</v>
      </c>
      <c r="K10" s="25" t="s">
        <v>130</v>
      </c>
      <c r="L10" s="45">
        <v>0</v>
      </c>
      <c r="M10" s="182" t="s">
        <v>1196</v>
      </c>
      <c r="N10" s="59" t="s">
        <v>213</v>
      </c>
      <c r="O10" s="36">
        <v>0.3</v>
      </c>
      <c r="P10" s="25" t="s">
        <v>1197</v>
      </c>
      <c r="Q10" s="25" t="s">
        <v>1198</v>
      </c>
      <c r="R10" s="25" t="s">
        <v>1157</v>
      </c>
      <c r="S10" s="45">
        <v>0</v>
      </c>
      <c r="T10" s="182" t="s">
        <v>1199</v>
      </c>
      <c r="U10" s="59" t="s">
        <v>1200</v>
      </c>
      <c r="V10" s="36"/>
      <c r="W10" s="25"/>
      <c r="X10" s="25"/>
      <c r="Y10" s="25"/>
      <c r="Z10" s="45"/>
      <c r="AA10" s="182"/>
      <c r="AB10" s="59"/>
    </row>
    <row r="11" spans="1:28" ht="126">
      <c r="A11" s="296"/>
      <c r="B11" s="154">
        <v>5.2</v>
      </c>
      <c r="C11" s="115" t="s">
        <v>1201</v>
      </c>
      <c r="D11" s="20" t="s">
        <v>1202</v>
      </c>
      <c r="E11" s="20" t="s">
        <v>80</v>
      </c>
      <c r="F11" s="20" t="s">
        <v>1028</v>
      </c>
      <c r="G11" s="23" t="s">
        <v>96</v>
      </c>
      <c r="H11" s="36">
        <v>0</v>
      </c>
      <c r="I11" s="25" t="s">
        <v>1203</v>
      </c>
      <c r="J11" s="143" t="s">
        <v>129</v>
      </c>
      <c r="K11" s="25" t="s">
        <v>130</v>
      </c>
      <c r="L11" s="45">
        <v>0</v>
      </c>
      <c r="M11" s="182" t="s">
        <v>1204</v>
      </c>
      <c r="N11" s="59" t="s">
        <v>213</v>
      </c>
      <c r="O11" s="36">
        <v>0</v>
      </c>
      <c r="P11" s="25" t="s">
        <v>1205</v>
      </c>
      <c r="Q11" s="25" t="s">
        <v>213</v>
      </c>
      <c r="R11" s="25" t="s">
        <v>130</v>
      </c>
      <c r="S11" s="45">
        <v>0</v>
      </c>
      <c r="T11" s="182" t="s">
        <v>1206</v>
      </c>
      <c r="U11" s="59" t="s">
        <v>213</v>
      </c>
      <c r="V11" s="36"/>
      <c r="W11" s="25"/>
      <c r="X11" s="25"/>
      <c r="Y11" s="25"/>
      <c r="Z11" s="45"/>
      <c r="AA11" s="25"/>
      <c r="AB11" s="218"/>
    </row>
    <row r="12" spans="1:28" ht="126">
      <c r="A12" s="296"/>
      <c r="B12" s="154">
        <v>5.3</v>
      </c>
      <c r="C12" s="115" t="s">
        <v>1207</v>
      </c>
      <c r="D12" s="20" t="s">
        <v>1208</v>
      </c>
      <c r="E12" s="20" t="s">
        <v>720</v>
      </c>
      <c r="F12" s="20" t="s">
        <v>64</v>
      </c>
      <c r="G12" s="23" t="s">
        <v>96</v>
      </c>
      <c r="H12" s="36">
        <v>0</v>
      </c>
      <c r="I12" s="25" t="s">
        <v>681</v>
      </c>
      <c r="J12" s="143" t="s">
        <v>129</v>
      </c>
      <c r="K12" s="25" t="s">
        <v>130</v>
      </c>
      <c r="L12" s="45">
        <v>0</v>
      </c>
      <c r="M12" s="182" t="s">
        <v>1209</v>
      </c>
      <c r="N12" s="59" t="s">
        <v>213</v>
      </c>
      <c r="O12" s="36">
        <v>0</v>
      </c>
      <c r="P12" s="25" t="s">
        <v>1205</v>
      </c>
      <c r="Q12" s="25" t="s">
        <v>213</v>
      </c>
      <c r="R12" s="25" t="s">
        <v>130</v>
      </c>
      <c r="S12" s="45">
        <v>0</v>
      </c>
      <c r="T12" s="182" t="s">
        <v>1210</v>
      </c>
      <c r="U12" s="59" t="s">
        <v>213</v>
      </c>
      <c r="V12" s="36"/>
      <c r="W12" s="25"/>
      <c r="X12" s="25"/>
      <c r="Y12" s="25"/>
      <c r="Z12" s="45"/>
      <c r="AA12" s="25"/>
      <c r="AB12" s="30"/>
    </row>
    <row r="13" spans="1:28" ht="156.75">
      <c r="A13" s="297"/>
      <c r="B13" s="154">
        <v>5.4</v>
      </c>
      <c r="C13" s="115" t="s">
        <v>1211</v>
      </c>
      <c r="D13" s="20" t="s">
        <v>1212</v>
      </c>
      <c r="E13" s="20" t="s">
        <v>720</v>
      </c>
      <c r="F13" s="20" t="s">
        <v>64</v>
      </c>
      <c r="G13" s="23" t="s">
        <v>96</v>
      </c>
      <c r="H13" s="36">
        <v>0</v>
      </c>
      <c r="I13" s="25" t="s">
        <v>681</v>
      </c>
      <c r="J13" s="143" t="s">
        <v>129</v>
      </c>
      <c r="K13" s="25" t="s">
        <v>130</v>
      </c>
      <c r="L13" s="45">
        <v>0</v>
      </c>
      <c r="M13" s="182" t="s">
        <v>1213</v>
      </c>
      <c r="N13" s="59" t="s">
        <v>213</v>
      </c>
      <c r="O13" s="219">
        <v>0</v>
      </c>
      <c r="P13" s="25" t="s">
        <v>1205</v>
      </c>
      <c r="Q13" s="35" t="s">
        <v>213</v>
      </c>
      <c r="R13" s="25" t="s">
        <v>1214</v>
      </c>
      <c r="S13" s="45">
        <v>0</v>
      </c>
      <c r="T13" s="182" t="s">
        <v>1215</v>
      </c>
      <c r="U13" s="59" t="s">
        <v>213</v>
      </c>
      <c r="V13" s="219"/>
      <c r="W13" s="35"/>
      <c r="X13" s="35"/>
      <c r="Y13" s="35"/>
      <c r="Z13" s="129"/>
      <c r="AA13" s="35"/>
      <c r="AB13" s="30"/>
    </row>
    <row r="14" spans="1:28" ht="151.5" customHeight="1">
      <c r="A14" s="19" t="s">
        <v>1216</v>
      </c>
      <c r="B14" s="206">
        <v>6.1</v>
      </c>
      <c r="C14" s="20" t="s">
        <v>1217</v>
      </c>
      <c r="D14" s="20" t="s">
        <v>1195</v>
      </c>
      <c r="E14" s="20" t="s">
        <v>1218</v>
      </c>
      <c r="F14" s="20"/>
      <c r="G14" s="23" t="s">
        <v>96</v>
      </c>
      <c r="H14" s="220">
        <v>0</v>
      </c>
      <c r="I14" s="208" t="s">
        <v>681</v>
      </c>
      <c r="J14" s="208" t="s">
        <v>129</v>
      </c>
      <c r="K14" s="85" t="s">
        <v>266</v>
      </c>
      <c r="L14" s="216">
        <v>0</v>
      </c>
      <c r="M14" s="221" t="s">
        <v>1219</v>
      </c>
      <c r="N14" s="222" t="s">
        <v>213</v>
      </c>
      <c r="O14" s="220">
        <v>0</v>
      </c>
      <c r="P14" s="208" t="s">
        <v>1220</v>
      </c>
      <c r="Q14" s="208" t="s">
        <v>129</v>
      </c>
      <c r="R14" s="25" t="s">
        <v>130</v>
      </c>
      <c r="S14" s="45">
        <v>0</v>
      </c>
      <c r="T14" s="182" t="s">
        <v>1221</v>
      </c>
      <c r="U14" s="59" t="s">
        <v>213</v>
      </c>
      <c r="V14" s="220"/>
      <c r="W14" s="208"/>
      <c r="X14" s="215"/>
      <c r="Y14" s="85"/>
      <c r="Z14" s="216"/>
      <c r="AA14" s="211"/>
      <c r="AB14" s="30"/>
    </row>
    <row r="15" spans="1:28" ht="45" customHeight="1">
      <c r="A15" s="130"/>
      <c r="B15" s="130"/>
      <c r="C15" s="130"/>
      <c r="D15" s="130"/>
      <c r="E15" s="130"/>
      <c r="F15" s="130"/>
      <c r="G15" s="100" t="s">
        <v>217</v>
      </c>
      <c r="H15" s="173">
        <f>IFERROR(AVERAGE(H5:H14),"")</f>
        <v>0.03</v>
      </c>
      <c r="I15" s="172"/>
      <c r="J15" s="172"/>
      <c r="K15" s="100" t="s">
        <v>218</v>
      </c>
      <c r="L15" s="223">
        <f>IFERROR(AVERAGE(L5:L14),"")</f>
        <v>0</v>
      </c>
      <c r="M15" s="130"/>
      <c r="N15" s="97" t="s">
        <v>217</v>
      </c>
      <c r="O15" s="173">
        <f>IFERROR(AVERAGE(O5:O14),"")</f>
        <v>0.20700000000000002</v>
      </c>
      <c r="P15" s="172"/>
      <c r="Q15" s="172"/>
      <c r="R15" s="100" t="s">
        <v>218</v>
      </c>
      <c r="S15" s="173">
        <f>IFERROR(AVERAGE(S5:S14),"")</f>
        <v>0</v>
      </c>
      <c r="T15" s="130"/>
      <c r="U15" s="100" t="s">
        <v>217</v>
      </c>
      <c r="V15" s="173" t="str">
        <f>IFERROR(AVERAGE(V5:V14),"")</f>
        <v/>
      </c>
      <c r="W15" s="172"/>
      <c r="X15" s="172"/>
      <c r="Y15" s="100" t="s">
        <v>218</v>
      </c>
      <c r="Z15" s="173" t="str">
        <f>IFERROR(AVERAGE(Z5:Z14),"")</f>
        <v/>
      </c>
      <c r="AA15" s="130"/>
      <c r="AB15" s="100" t="s">
        <v>217</v>
      </c>
    </row>
    <row r="16" spans="1:28" ht="45" customHeight="1">
      <c r="A16" s="130"/>
      <c r="B16" s="130"/>
      <c r="C16" s="130"/>
      <c r="D16" s="130"/>
      <c r="E16" s="130"/>
      <c r="F16" s="130"/>
      <c r="G16" s="130"/>
      <c r="H16" s="130"/>
      <c r="I16" s="130"/>
      <c r="J16" s="130"/>
      <c r="K16" s="130"/>
      <c r="L16" s="130"/>
      <c r="M16" s="130"/>
      <c r="N16" s="130"/>
      <c r="O16" s="130"/>
      <c r="P16" s="130"/>
      <c r="Q16" s="172"/>
      <c r="R16" s="172"/>
      <c r="S16" s="172"/>
      <c r="T16" s="130"/>
      <c r="U16" s="172"/>
      <c r="V16" s="172"/>
      <c r="W16" s="172"/>
      <c r="X16" s="172"/>
      <c r="Y16" s="130"/>
      <c r="Z16" s="130"/>
      <c r="AA16" s="130"/>
      <c r="AB16" s="130"/>
    </row>
    <row r="17" spans="1:28" ht="12"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row>
    <row r="18" spans="1:28" ht="12"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row>
    <row r="19" spans="1:28" ht="12"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row>
    <row r="20" spans="1:28" ht="18.75" customHeight="1">
      <c r="A20" s="130"/>
      <c r="B20" s="130"/>
      <c r="C20" s="130"/>
      <c r="D20" s="130"/>
      <c r="E20" s="130"/>
      <c r="F20" s="130"/>
      <c r="G20" s="130"/>
      <c r="H20" s="323" t="s">
        <v>219</v>
      </c>
      <c r="I20" s="301"/>
      <c r="J20" s="305" t="s">
        <v>1222</v>
      </c>
      <c r="K20" s="306"/>
      <c r="L20" s="306"/>
      <c r="M20" s="306"/>
      <c r="N20" s="307"/>
      <c r="O20" s="323" t="s">
        <v>221</v>
      </c>
      <c r="P20" s="301"/>
      <c r="Q20" s="305" t="s">
        <v>1223</v>
      </c>
      <c r="R20" s="306"/>
      <c r="S20" s="306"/>
      <c r="T20" s="306"/>
      <c r="U20" s="307"/>
      <c r="V20" s="323" t="s">
        <v>223</v>
      </c>
      <c r="W20" s="301"/>
      <c r="X20" s="305"/>
      <c r="Y20" s="306"/>
      <c r="Z20" s="306"/>
      <c r="AA20" s="306"/>
      <c r="AB20" s="307"/>
    </row>
    <row r="21" spans="1:28" ht="18.75" customHeight="1">
      <c r="A21" s="130"/>
      <c r="B21" s="130"/>
      <c r="C21" s="130"/>
      <c r="D21" s="130"/>
      <c r="E21" s="130"/>
      <c r="F21" s="130"/>
      <c r="G21" s="130"/>
      <c r="H21" s="302"/>
      <c r="I21" s="270"/>
      <c r="J21" s="268"/>
      <c r="K21" s="269"/>
      <c r="L21" s="269"/>
      <c r="M21" s="269"/>
      <c r="N21" s="308"/>
      <c r="O21" s="302"/>
      <c r="P21" s="270"/>
      <c r="Q21" s="268"/>
      <c r="R21" s="269"/>
      <c r="S21" s="269"/>
      <c r="T21" s="269"/>
      <c r="U21" s="308"/>
      <c r="V21" s="302"/>
      <c r="W21" s="270"/>
      <c r="X21" s="268"/>
      <c r="Y21" s="269"/>
      <c r="Z21" s="269"/>
      <c r="AA21" s="269"/>
      <c r="AB21" s="308"/>
    </row>
    <row r="22" spans="1:28" ht="18.75" customHeight="1">
      <c r="A22" s="130"/>
      <c r="B22" s="130"/>
      <c r="C22" s="130"/>
      <c r="D22" s="130"/>
      <c r="E22" s="130"/>
      <c r="F22" s="130"/>
      <c r="G22" s="130"/>
      <c r="H22" s="302"/>
      <c r="I22" s="270"/>
      <c r="J22" s="268"/>
      <c r="K22" s="269"/>
      <c r="L22" s="269"/>
      <c r="M22" s="269"/>
      <c r="N22" s="308"/>
      <c r="O22" s="302"/>
      <c r="P22" s="270"/>
      <c r="Q22" s="268"/>
      <c r="R22" s="269"/>
      <c r="S22" s="269"/>
      <c r="T22" s="269"/>
      <c r="U22" s="308"/>
      <c r="V22" s="302"/>
      <c r="W22" s="270"/>
      <c r="X22" s="268"/>
      <c r="Y22" s="269"/>
      <c r="Z22" s="269"/>
      <c r="AA22" s="269"/>
      <c r="AB22" s="308"/>
    </row>
    <row r="23" spans="1:28" ht="18.75" customHeight="1">
      <c r="A23" s="130"/>
      <c r="B23" s="130"/>
      <c r="C23" s="130"/>
      <c r="D23" s="130"/>
      <c r="E23" s="130"/>
      <c r="F23" s="130"/>
      <c r="G23" s="130"/>
      <c r="H23" s="302"/>
      <c r="I23" s="270"/>
      <c r="J23" s="268"/>
      <c r="K23" s="269"/>
      <c r="L23" s="269"/>
      <c r="M23" s="269"/>
      <c r="N23" s="308"/>
      <c r="O23" s="302"/>
      <c r="P23" s="270"/>
      <c r="Q23" s="268"/>
      <c r="R23" s="269"/>
      <c r="S23" s="269"/>
      <c r="T23" s="269"/>
      <c r="U23" s="308"/>
      <c r="V23" s="302"/>
      <c r="W23" s="270"/>
      <c r="X23" s="268"/>
      <c r="Y23" s="269"/>
      <c r="Z23" s="269"/>
      <c r="AA23" s="269"/>
      <c r="AB23" s="308"/>
    </row>
    <row r="24" spans="1:28" ht="18.75" customHeight="1">
      <c r="A24" s="130"/>
      <c r="B24" s="130"/>
      <c r="C24" s="130"/>
      <c r="D24" s="130"/>
      <c r="E24" s="130"/>
      <c r="F24" s="130"/>
      <c r="G24" s="130"/>
      <c r="H24" s="302"/>
      <c r="I24" s="270"/>
      <c r="J24" s="268"/>
      <c r="K24" s="269"/>
      <c r="L24" s="269"/>
      <c r="M24" s="269"/>
      <c r="N24" s="308"/>
      <c r="O24" s="302"/>
      <c r="P24" s="270"/>
      <c r="Q24" s="268"/>
      <c r="R24" s="269"/>
      <c r="S24" s="269"/>
      <c r="T24" s="269"/>
      <c r="U24" s="308"/>
      <c r="V24" s="302"/>
      <c r="W24" s="270"/>
      <c r="X24" s="268"/>
      <c r="Y24" s="269"/>
      <c r="Z24" s="269"/>
      <c r="AA24" s="269"/>
      <c r="AB24" s="308"/>
    </row>
    <row r="25" spans="1:28" ht="39" customHeight="1">
      <c r="A25" s="130"/>
      <c r="B25" s="130"/>
      <c r="C25" s="130"/>
      <c r="D25" s="130"/>
      <c r="E25" s="130"/>
      <c r="F25" s="130"/>
      <c r="G25" s="130"/>
      <c r="H25" s="303"/>
      <c r="I25" s="304"/>
      <c r="J25" s="309"/>
      <c r="K25" s="310"/>
      <c r="L25" s="310"/>
      <c r="M25" s="310"/>
      <c r="N25" s="311"/>
      <c r="O25" s="303"/>
      <c r="P25" s="304"/>
      <c r="Q25" s="309"/>
      <c r="R25" s="310"/>
      <c r="S25" s="310"/>
      <c r="T25" s="310"/>
      <c r="U25" s="311"/>
      <c r="V25" s="303"/>
      <c r="W25" s="304"/>
      <c r="X25" s="309"/>
      <c r="Y25" s="310"/>
      <c r="Z25" s="310"/>
      <c r="AA25" s="310"/>
      <c r="AB25" s="311"/>
    </row>
    <row r="26" spans="1:28" ht="12"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row>
    <row r="27" spans="1:28" ht="12"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row>
    <row r="28" spans="1:28" ht="12"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row>
    <row r="29" spans="1:28" ht="12"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row>
    <row r="30" spans="1:28" ht="12"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row>
    <row r="31" spans="1:28" ht="12"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row>
    <row r="32" spans="1:28" ht="12"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row>
    <row r="33" spans="1:28" ht="12"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row>
    <row r="34" spans="1:28" ht="12"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row>
    <row r="35" spans="1:28" ht="12"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row>
    <row r="36" spans="1:28" ht="12"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row>
    <row r="37" spans="1:28" ht="12"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row>
    <row r="38" spans="1:28" ht="12"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row>
    <row r="39" spans="1:28" ht="12"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row>
    <row r="40" spans="1:28" ht="12"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row>
    <row r="41" spans="1:28" ht="12"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row>
    <row r="42" spans="1:28" ht="12"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row>
    <row r="43" spans="1:28" ht="12"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row>
    <row r="44" spans="1:28" ht="12"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row>
    <row r="45" spans="1:28" ht="12"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row>
    <row r="46" spans="1:28" ht="12"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row>
    <row r="47" spans="1:28" ht="12"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row>
    <row r="48" spans="1:28" ht="12"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row>
    <row r="49" spans="1:28" ht="12"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row>
    <row r="50" spans="1:28" ht="12"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row>
    <row r="51" spans="1:28" ht="12"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row>
    <row r="52" spans="1:28" ht="12"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row>
    <row r="53" spans="1:28" ht="12"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row>
    <row r="54" spans="1:28" ht="12"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row>
    <row r="55" spans="1:28" ht="12"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row>
    <row r="56" spans="1:28" ht="12"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row>
    <row r="57" spans="1:28" ht="12"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row>
    <row r="58" spans="1:28" ht="14.2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row>
    <row r="59" spans="1:28" ht="14.2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row>
    <row r="60" spans="1:28" ht="14.2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row>
    <row r="61" spans="1:28" ht="14.2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row>
    <row r="62" spans="1:28" ht="14.2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row>
    <row r="63" spans="1:28" ht="14.2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row>
    <row r="64" spans="1:28" ht="14.2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row>
    <row r="65" spans="1:28" ht="14.2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row>
    <row r="66" spans="1:28" ht="14.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row>
    <row r="67" spans="1:28" ht="14.2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row>
    <row r="68" spans="1:28" ht="14.2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row>
    <row r="69" spans="1:28" ht="14.2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row>
    <row r="70" spans="1:28" ht="14.2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row>
    <row r="71" spans="1:28" ht="14.2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row>
    <row r="72" spans="1:28" ht="14.2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row>
    <row r="73" spans="1:28" ht="14.2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8" ht="14.2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row>
    <row r="75" spans="1:28" ht="14.2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row>
    <row r="76" spans="1:28" ht="14.2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row>
    <row r="77" spans="1:28" ht="14.2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row>
    <row r="78" spans="1:28" ht="14.2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row>
    <row r="79" spans="1:28" ht="14.2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row>
    <row r="80" spans="1:28" ht="14.2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ht="14.2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ht="14.2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ht="14.2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ht="14.2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ht="14.2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ht="14.2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row>
    <row r="87" spans="1:28" ht="14.2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row>
    <row r="88" spans="1:28" ht="14.2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row>
    <row r="89" spans="1:28" ht="14.2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row>
    <row r="90" spans="1:28" ht="14.2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row>
    <row r="91" spans="1:28" ht="14.2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row>
    <row r="92" spans="1:28" ht="14.2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row>
    <row r="93" spans="1:28" ht="14.2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row>
    <row r="94" spans="1:28" ht="14.2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row>
    <row r="95" spans="1:28" ht="14.2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row>
    <row r="96" spans="1:28" ht="14.2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row>
    <row r="97" spans="1:28" ht="14.2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row>
    <row r="98" spans="1:28" ht="14.2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row>
    <row r="99" spans="1:28" ht="14.2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row>
    <row r="100" spans="1:28" ht="14.2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row>
    <row r="101" spans="1:28" ht="14.2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row>
    <row r="102" spans="1:28" ht="14.2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row>
    <row r="103" spans="1:28" ht="14.2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row>
    <row r="104" spans="1:28" ht="14.2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row>
    <row r="105" spans="1:28" ht="14.2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row>
    <row r="106" spans="1:28" ht="14.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row>
    <row r="107" spans="1:28" ht="14.2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row>
    <row r="108" spans="1:28" ht="14.2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row>
    <row r="109" spans="1:28" ht="14.2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row>
    <row r="110" spans="1:28" ht="14.2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row>
    <row r="111" spans="1:28" ht="14.2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row>
    <row r="112" spans="1:28" ht="14.2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row>
    <row r="113" spans="1:28" ht="14.2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row>
    <row r="114" spans="1:28" ht="14.2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row>
    <row r="115" spans="1:28" ht="14.2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row>
    <row r="116" spans="1:28" ht="14.2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row>
    <row r="117" spans="1:28" ht="14.2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row>
    <row r="118" spans="1:28" ht="14.2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row>
    <row r="119" spans="1:28" ht="14.2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row>
    <row r="120" spans="1:28" ht="14.2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row>
    <row r="121" spans="1:28" ht="14.2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row>
    <row r="122" spans="1:28" ht="14.2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row>
    <row r="123" spans="1:28" ht="14.2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row>
    <row r="124" spans="1:28" ht="14.2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row>
    <row r="125" spans="1:28" ht="14.2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row>
    <row r="126" spans="1:28" ht="14.2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row>
    <row r="127" spans="1:28" ht="14.2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row>
    <row r="128" spans="1:28" ht="14.2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row>
    <row r="129" spans="1:28" ht="14.2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row>
    <row r="130" spans="1:28" ht="14.2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row>
    <row r="131" spans="1:28" ht="14.2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row>
    <row r="132" spans="1:28" ht="14.2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row>
    <row r="133" spans="1:28" ht="14.2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row>
    <row r="134" spans="1:28" ht="14.2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row>
    <row r="135" spans="1:28" ht="14.2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row>
    <row r="136" spans="1:28" ht="14.2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row>
    <row r="137" spans="1:28" ht="14.2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row>
    <row r="138" spans="1:28" ht="14.2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row>
    <row r="139" spans="1:28" ht="14.2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row>
    <row r="140" spans="1:28" ht="14.2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row>
    <row r="141" spans="1:28" ht="14.2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row>
    <row r="142" spans="1:28" ht="14.2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row>
    <row r="143" spans="1:28" ht="14.2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row>
    <row r="144" spans="1:28" ht="14.2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row>
    <row r="145" spans="1:28" ht="14.2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row>
    <row r="146" spans="1:28" ht="14.2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row>
    <row r="147" spans="1:28" ht="14.2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row>
    <row r="148" spans="1:28" ht="14.2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row>
    <row r="149" spans="1:28" ht="14.2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row>
    <row r="150" spans="1:28" ht="14.2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row>
    <row r="151" spans="1:28" ht="14.2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row>
    <row r="152" spans="1:28" ht="14.2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row>
    <row r="153" spans="1:28" ht="14.2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row>
    <row r="154" spans="1:28" ht="14.2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row>
    <row r="155" spans="1:28" ht="14.2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row>
    <row r="156" spans="1:28" ht="14.2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row>
    <row r="157" spans="1:28" ht="14.2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row>
    <row r="158" spans="1:28" ht="14.2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row>
    <row r="159" spans="1:28" ht="14.2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row>
    <row r="160" spans="1:28" ht="14.2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row>
    <row r="161" spans="1:28" ht="14.2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row>
    <row r="162" spans="1:28" ht="14.2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row>
    <row r="163" spans="1:28" ht="14.2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row>
    <row r="164" spans="1:28" ht="14.2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row>
    <row r="165" spans="1:28" ht="14.2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row>
    <row r="166" spans="1:28" ht="14.2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row>
    <row r="167" spans="1:28" ht="14.2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row>
    <row r="168" spans="1:28" ht="14.2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row>
    <row r="169" spans="1:28" ht="14.2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row>
    <row r="170" spans="1:28" ht="14.2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row>
    <row r="171" spans="1:28" ht="14.2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row>
    <row r="172" spans="1:28" ht="14.2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row>
    <row r="173" spans="1:28" ht="14.2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row>
    <row r="174" spans="1:28" ht="14.2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row>
    <row r="175" spans="1:28" ht="14.2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row>
    <row r="176" spans="1:28" ht="14.2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row>
    <row r="177" spans="1:28" ht="14.2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row>
    <row r="178" spans="1:28" ht="14.2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row>
    <row r="179" spans="1:28" ht="14.2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row>
    <row r="180" spans="1:28"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row>
    <row r="181" spans="1:28"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row>
    <row r="182" spans="1:28"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row>
    <row r="183" spans="1:28"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row>
    <row r="184" spans="1:28"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row>
    <row r="185" spans="1:28"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row>
    <row r="186" spans="1:28"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row>
    <row r="187" spans="1:28"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row>
    <row r="188" spans="1:28"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row>
    <row r="189" spans="1:28"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row>
    <row r="190" spans="1:28"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row>
    <row r="191" spans="1:28"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row>
    <row r="192" spans="1:28"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row>
    <row r="193" spans="1:28"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row>
    <row r="194" spans="1:28"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row>
    <row r="195" spans="1:28"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row>
    <row r="196" spans="1:28"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row>
    <row r="197" spans="1:28"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row>
    <row r="198" spans="1:28"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row>
    <row r="199" spans="1:28"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row>
    <row r="200" spans="1:28"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row>
    <row r="201" spans="1:28"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row>
    <row r="202" spans="1:28"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row>
    <row r="203" spans="1:28"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row>
    <row r="204" spans="1:28"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row>
    <row r="205" spans="1:28"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row>
    <row r="206" spans="1:28"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row>
    <row r="207" spans="1:28"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row>
    <row r="208" spans="1:28"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row>
    <row r="209" spans="1:28"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row>
    <row r="210" spans="1:28"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row>
    <row r="211" spans="1:28"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row>
    <row r="212" spans="1:28"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row>
    <row r="213" spans="1:28"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row>
    <row r="214" spans="1:28"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row>
    <row r="215" spans="1:28"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row>
    <row r="216" spans="1:28"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row>
    <row r="217" spans="1:28"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row>
    <row r="218" spans="1:28"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row>
    <row r="219" spans="1:28"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row>
    <row r="220" spans="1:28"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5:A7"/>
    <mergeCell ref="A8:A9"/>
    <mergeCell ref="A10:A13"/>
    <mergeCell ref="X20:AB25"/>
    <mergeCell ref="G2:G4"/>
    <mergeCell ref="H2:N2"/>
    <mergeCell ref="H3:J3"/>
    <mergeCell ref="L3:N3"/>
    <mergeCell ref="H20:I25"/>
    <mergeCell ref="J20:N25"/>
    <mergeCell ref="O20:P25"/>
    <mergeCell ref="Q20:U25"/>
    <mergeCell ref="V20:W25"/>
    <mergeCell ref="A1:AB1"/>
    <mergeCell ref="A2:A4"/>
    <mergeCell ref="B2:B4"/>
    <mergeCell ref="C2:C4"/>
    <mergeCell ref="D2:D4"/>
    <mergeCell ref="E2:E4"/>
    <mergeCell ref="F2:F4"/>
    <mergeCell ref="O2:U2"/>
    <mergeCell ref="V2:AB2"/>
    <mergeCell ref="O3:Q3"/>
    <mergeCell ref="S3:U3"/>
    <mergeCell ref="V3:X3"/>
    <mergeCell ref="Z3:AB3"/>
  </mergeCells>
  <hyperlinks>
    <hyperlink ref="N5" r:id="rId1" xr:uid="{00000000-0004-0000-0900-000000000000}"/>
    <hyperlink ref="Q5" r:id="rId2" xr:uid="{00000000-0004-0000-0900-000001000000}"/>
    <hyperlink ref="U5" r:id="rId3" xr:uid="{00000000-0004-0000-0900-000002000000}"/>
    <hyperlink ref="U6" r:id="rId4" xr:uid="{00000000-0004-0000-0900-000003000000}"/>
    <hyperlink ref="Q7" r:id="rId5" xr:uid="{00000000-0004-0000-0900-000004000000}"/>
    <hyperlink ref="U7" r:id="rId6" xr:uid="{00000000-0004-0000-0900-000005000000}"/>
    <hyperlink ref="Q8" r:id="rId7" xr:uid="{00000000-0004-0000-0900-000006000000}"/>
    <hyperlink ref="U8" r:id="rId8" xr:uid="{00000000-0004-0000-0900-000007000000}"/>
    <hyperlink ref="Q9" r:id="rId9" xr:uid="{00000000-0004-0000-0900-000008000000}"/>
    <hyperlink ref="U9" r:id="rId10" xr:uid="{00000000-0004-0000-0900-000009000000}"/>
    <hyperlink ref="Q10" r:id="rId11" xr:uid="{00000000-0004-0000-0900-00000A000000}"/>
    <hyperlink ref="U10" r:id="rId12" xr:uid="{00000000-0004-0000-0900-00000B000000}"/>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abSelected="1" workbookViewId="0">
      <selection activeCell="J7" sqref="J7"/>
    </sheetView>
  </sheetViews>
  <sheetFormatPr baseColWidth="10" defaultColWidth="12.625" defaultRowHeight="15" customHeight="1"/>
  <cols>
    <col min="1" max="1" width="60.5" customWidth="1"/>
    <col min="2" max="7" width="17.25" customWidth="1"/>
    <col min="8" max="26" width="11" customWidth="1"/>
  </cols>
  <sheetData>
    <row r="1" spans="1:26" ht="14.25" customHeight="1">
      <c r="A1" s="328" t="s">
        <v>1224</v>
      </c>
      <c r="B1" s="306"/>
      <c r="C1" s="306"/>
      <c r="D1" s="306"/>
      <c r="E1" s="306"/>
      <c r="F1" s="306"/>
      <c r="G1" s="307"/>
      <c r="H1" s="172"/>
      <c r="I1" s="172"/>
      <c r="J1" s="172"/>
      <c r="K1" s="172"/>
      <c r="L1" s="172"/>
      <c r="M1" s="172"/>
      <c r="N1" s="172"/>
      <c r="O1" s="172"/>
      <c r="P1" s="172"/>
      <c r="Q1" s="172"/>
      <c r="R1" s="172"/>
      <c r="S1" s="172"/>
      <c r="T1" s="172"/>
      <c r="U1" s="172"/>
      <c r="V1" s="172"/>
      <c r="W1" s="172"/>
      <c r="X1" s="172"/>
      <c r="Y1" s="172"/>
      <c r="Z1" s="172"/>
    </row>
    <row r="2" spans="1:26" ht="13.5" customHeight="1">
      <c r="A2" s="329"/>
      <c r="B2" s="272"/>
      <c r="C2" s="272"/>
      <c r="D2" s="272"/>
      <c r="E2" s="272"/>
      <c r="F2" s="272"/>
      <c r="G2" s="330"/>
      <c r="H2" s="172"/>
      <c r="I2" s="172"/>
      <c r="J2" s="172"/>
      <c r="K2" s="172"/>
      <c r="L2" s="172"/>
      <c r="M2" s="172"/>
      <c r="N2" s="172"/>
      <c r="O2" s="172"/>
      <c r="P2" s="172"/>
      <c r="Q2" s="172"/>
      <c r="R2" s="172"/>
      <c r="S2" s="172"/>
      <c r="T2" s="172"/>
      <c r="U2" s="172"/>
      <c r="V2" s="172"/>
      <c r="W2" s="172"/>
      <c r="X2" s="172"/>
      <c r="Y2" s="172"/>
      <c r="Z2" s="172"/>
    </row>
    <row r="3" spans="1:26" ht="30.75" customHeight="1">
      <c r="A3" s="331" t="s">
        <v>9</v>
      </c>
      <c r="B3" s="333" t="s">
        <v>1225</v>
      </c>
      <c r="C3" s="276"/>
      <c r="D3" s="333" t="s">
        <v>1226</v>
      </c>
      <c r="E3" s="276"/>
      <c r="F3" s="333" t="s">
        <v>1227</v>
      </c>
      <c r="G3" s="276"/>
      <c r="H3" s="172"/>
      <c r="I3" s="172"/>
      <c r="J3" s="172"/>
      <c r="K3" s="172"/>
      <c r="L3" s="172"/>
      <c r="M3" s="172"/>
      <c r="N3" s="172"/>
      <c r="O3" s="172"/>
      <c r="P3" s="172"/>
      <c r="Q3" s="172"/>
      <c r="R3" s="172"/>
      <c r="S3" s="172"/>
      <c r="T3" s="172"/>
      <c r="U3" s="172"/>
      <c r="V3" s="172"/>
      <c r="W3" s="172"/>
      <c r="X3" s="172"/>
      <c r="Y3" s="172"/>
      <c r="Z3" s="172"/>
    </row>
    <row r="4" spans="1:26" ht="48.75" customHeight="1">
      <c r="A4" s="332"/>
      <c r="B4" s="224" t="s">
        <v>1228</v>
      </c>
      <c r="C4" s="224" t="s">
        <v>1229</v>
      </c>
      <c r="D4" s="224" t="s">
        <v>1228</v>
      </c>
      <c r="E4" s="224" t="s">
        <v>1229</v>
      </c>
      <c r="F4" s="224" t="s">
        <v>1228</v>
      </c>
      <c r="G4" s="225" t="s">
        <v>1229</v>
      </c>
      <c r="H4" s="172"/>
      <c r="I4" s="172"/>
      <c r="J4" s="172"/>
      <c r="K4" s="172"/>
      <c r="L4" s="172"/>
      <c r="M4" s="172"/>
      <c r="N4" s="172"/>
      <c r="O4" s="172"/>
      <c r="P4" s="172"/>
      <c r="Q4" s="172"/>
      <c r="R4" s="172"/>
      <c r="S4" s="172"/>
      <c r="T4" s="172"/>
      <c r="U4" s="172"/>
      <c r="V4" s="172"/>
      <c r="W4" s="172"/>
      <c r="X4" s="172"/>
      <c r="Y4" s="172"/>
      <c r="Z4" s="172"/>
    </row>
    <row r="5" spans="1:26" ht="42.75" customHeight="1">
      <c r="A5" s="226" t="s">
        <v>40</v>
      </c>
      <c r="B5" s="227">
        <f>'1. ACCESO A INFORMACIÓN PÚBLICA'!H16</f>
        <v>0.21059999999999998</v>
      </c>
      <c r="C5" s="227">
        <f>'1. ACCESO A INFORMACIÓN PÚBLICA'!L16</f>
        <v>0.21968181818181814</v>
      </c>
      <c r="D5" s="227">
        <f>'1. ACCESO A INFORMACIÓN PÚBLICA'!O16</f>
        <v>0.67905454545454536</v>
      </c>
      <c r="E5" s="227">
        <f>'1. ACCESO A INFORMACIÓN PÚBLICA'!S16</f>
        <v>0.57570909090909084</v>
      </c>
      <c r="F5" s="227" t="str">
        <f>'1. ACCESO A INFORMACIÓN PÚBLICA'!V16</f>
        <v/>
      </c>
      <c r="G5" s="228" t="str">
        <f>'1. ACCESO A INFORMACIÓN PÚBLICA'!Z16</f>
        <v/>
      </c>
      <c r="H5" s="172"/>
      <c r="I5" s="172"/>
      <c r="J5" s="172"/>
      <c r="K5" s="172"/>
      <c r="L5" s="172"/>
      <c r="M5" s="172"/>
      <c r="N5" s="172"/>
      <c r="O5" s="172"/>
      <c r="P5" s="172"/>
      <c r="Q5" s="172"/>
      <c r="R5" s="172"/>
      <c r="S5" s="172"/>
      <c r="T5" s="172"/>
      <c r="U5" s="172"/>
      <c r="V5" s="172"/>
      <c r="W5" s="172"/>
      <c r="X5" s="172"/>
      <c r="Y5" s="172"/>
      <c r="Z5" s="172"/>
    </row>
    <row r="6" spans="1:26" ht="42.75" customHeight="1">
      <c r="A6" s="226" t="s">
        <v>224</v>
      </c>
      <c r="B6" s="227">
        <f>'2. RENDICIÓN DE CUENTAS'!H17</f>
        <v>0.26988333333333331</v>
      </c>
      <c r="C6" s="227">
        <f>'2. RENDICIÓN DE CUENTAS'!L17</f>
        <v>0.26983571428571423</v>
      </c>
      <c r="D6" s="227">
        <f>'2. RENDICIÓN DE CUENTAS'!O17</f>
        <v>0.43249999999999994</v>
      </c>
      <c r="E6" s="227">
        <f>'2. RENDICIÓN DE CUENTAS'!S17</f>
        <v>0.43252857142857143</v>
      </c>
      <c r="F6" s="227" t="str">
        <f>'2. RENDICIÓN DE CUENTAS'!V17</f>
        <v/>
      </c>
      <c r="G6" s="228" t="str">
        <f>'2. RENDICIÓN DE CUENTAS'!Z17</f>
        <v/>
      </c>
      <c r="H6" s="172"/>
      <c r="I6" s="172"/>
      <c r="J6" s="172"/>
      <c r="K6" s="172"/>
      <c r="L6" s="172"/>
      <c r="M6" s="172"/>
      <c r="N6" s="172"/>
      <c r="O6" s="172"/>
      <c r="P6" s="172"/>
      <c r="Q6" s="172"/>
      <c r="R6" s="172"/>
      <c r="S6" s="172"/>
      <c r="T6" s="172"/>
      <c r="U6" s="172"/>
      <c r="V6" s="172"/>
      <c r="W6" s="172"/>
      <c r="X6" s="172"/>
      <c r="Y6" s="172"/>
      <c r="Z6" s="172"/>
    </row>
    <row r="7" spans="1:26" ht="42.75" customHeight="1">
      <c r="A7" s="226" t="s">
        <v>332</v>
      </c>
      <c r="B7" s="227">
        <f>'3. MEJORA EN LA ATENCION'!H22</f>
        <v>0.11249374999999999</v>
      </c>
      <c r="C7" s="227">
        <f>'3. MEJORA EN LA ATENCION'!L22</f>
        <v>6.8623529411764694E-2</v>
      </c>
      <c r="D7" s="227">
        <f>'3. MEJORA EN LA ATENCION'!O22</f>
        <v>0.54704705882352933</v>
      </c>
      <c r="E7" s="227">
        <f>'3. MEJORA EN LA ATENCION'!S22</f>
        <v>0.42483267973856209</v>
      </c>
      <c r="F7" s="227" t="str">
        <f>'3. MEJORA EN LA ATENCION'!V22</f>
        <v/>
      </c>
      <c r="G7" s="228" t="str">
        <f>'3. MEJORA EN LA ATENCION'!Z22</f>
        <v/>
      </c>
      <c r="H7" s="172"/>
      <c r="I7" s="172"/>
      <c r="J7" s="172"/>
      <c r="K7" s="172"/>
      <c r="L7" s="172"/>
      <c r="M7" s="172"/>
      <c r="N7" s="172"/>
      <c r="O7" s="172"/>
      <c r="P7" s="172"/>
      <c r="Q7" s="172"/>
      <c r="R7" s="172"/>
      <c r="S7" s="172"/>
      <c r="T7" s="172"/>
      <c r="U7" s="172"/>
      <c r="V7" s="172"/>
      <c r="W7" s="172"/>
      <c r="X7" s="172"/>
      <c r="Y7" s="172"/>
      <c r="Z7" s="172"/>
    </row>
    <row r="8" spans="1:26" ht="42.75" customHeight="1">
      <c r="A8" s="226" t="s">
        <v>1230</v>
      </c>
      <c r="B8" s="227">
        <f>'4. RACIONALIZACION TRAMITES '!H14</f>
        <v>0.19628888888888887</v>
      </c>
      <c r="C8" s="227">
        <f>'4. RACIONALIZACION TRAMITES '!L14</f>
        <v>0.18517777777777777</v>
      </c>
      <c r="D8" s="227">
        <f>'4. RACIONALIZACION TRAMITES '!O14</f>
        <v>0.67035555555555559</v>
      </c>
      <c r="E8" s="227">
        <f>'4. RACIONALIZACION TRAMITES '!S14</f>
        <v>0.64813333333333334</v>
      </c>
      <c r="F8" s="227" t="str">
        <f>'4. RACIONALIZACION TRAMITES '!V14</f>
        <v/>
      </c>
      <c r="G8" s="228" t="str">
        <f>'4. RACIONALIZACION TRAMITES '!Z14</f>
        <v/>
      </c>
      <c r="H8" s="172"/>
      <c r="I8" s="172"/>
      <c r="J8" s="172"/>
      <c r="K8" s="172"/>
      <c r="L8" s="172"/>
      <c r="M8" s="172"/>
      <c r="N8" s="172"/>
      <c r="O8" s="172"/>
      <c r="P8" s="172"/>
      <c r="Q8" s="172"/>
      <c r="R8" s="172"/>
      <c r="S8" s="172"/>
      <c r="T8" s="172"/>
      <c r="U8" s="172"/>
      <c r="V8" s="172"/>
      <c r="W8" s="172"/>
      <c r="X8" s="172"/>
      <c r="Y8" s="172"/>
      <c r="Z8" s="172"/>
    </row>
    <row r="9" spans="1:26" ht="42.75" customHeight="1">
      <c r="A9" s="226" t="s">
        <v>609</v>
      </c>
      <c r="B9" s="227">
        <f>'5. APERTURA INF DATOS ABIERTOS'!H9</f>
        <v>0.31664999999999999</v>
      </c>
      <c r="C9" s="227">
        <f>'5. APERTURA INF DATOS ABIERTOS'!L9</f>
        <v>0.33329999999999999</v>
      </c>
      <c r="D9" s="227">
        <f>'5. APERTURA INF DATOS ABIERTOS'!O9</f>
        <v>0.66659999999999997</v>
      </c>
      <c r="E9" s="227">
        <f>'5. APERTURA INF DATOS ABIERTOS'!S9</f>
        <v>0.41662499999999997</v>
      </c>
      <c r="F9" s="227" t="str">
        <f>'5. APERTURA INF DATOS ABIERTOS'!V9</f>
        <v/>
      </c>
      <c r="G9" s="228" t="str">
        <f>'5. APERTURA INF DATOS ABIERTOS'!Z9</f>
        <v/>
      </c>
      <c r="H9" s="172"/>
      <c r="I9" s="172"/>
      <c r="J9" s="172"/>
      <c r="K9" s="172"/>
      <c r="L9" s="172"/>
      <c r="M9" s="172"/>
      <c r="N9" s="172"/>
      <c r="O9" s="172"/>
      <c r="P9" s="172"/>
      <c r="Q9" s="172"/>
      <c r="R9" s="172"/>
      <c r="S9" s="172"/>
      <c r="T9" s="172"/>
      <c r="U9" s="172"/>
      <c r="V9" s="172"/>
      <c r="W9" s="172"/>
      <c r="X9" s="172"/>
      <c r="Y9" s="172"/>
      <c r="Z9" s="172"/>
    </row>
    <row r="10" spans="1:26" ht="42.75" customHeight="1">
      <c r="A10" s="226" t="s">
        <v>665</v>
      </c>
      <c r="B10" s="227">
        <f>'6. PARTICIPACIÓN E INNOVACIÓN'!H10</f>
        <v>0.2</v>
      </c>
      <c r="C10" s="227">
        <f>'6. PARTICIPACIÓN E INNOVACIÓN'!L10</f>
        <v>0.1</v>
      </c>
      <c r="D10" s="227">
        <f>'6. PARTICIPACIÓN E INNOVACIÓN'!O10</f>
        <v>0.33999999999999997</v>
      </c>
      <c r="E10" s="227">
        <f>'6. PARTICIPACIÓN E INNOVACIÓN'!S10</f>
        <v>0.2</v>
      </c>
      <c r="F10" s="227" t="str">
        <f>'6. PARTICIPACIÓN E INNOVACIÓN'!V10</f>
        <v/>
      </c>
      <c r="G10" s="228" t="str">
        <f>'6. PARTICIPACIÓN E INNOVACIÓN'!Z10</f>
        <v/>
      </c>
      <c r="H10" s="172"/>
      <c r="I10" s="172"/>
      <c r="J10" s="172"/>
      <c r="K10" s="172"/>
      <c r="L10" s="172"/>
      <c r="M10" s="172"/>
      <c r="N10" s="172"/>
      <c r="O10" s="172"/>
      <c r="P10" s="172"/>
      <c r="Q10" s="172"/>
      <c r="R10" s="172"/>
      <c r="S10" s="172"/>
      <c r="T10" s="172"/>
      <c r="U10" s="172"/>
      <c r="V10" s="172"/>
      <c r="W10" s="172"/>
      <c r="X10" s="172"/>
      <c r="Y10" s="172"/>
      <c r="Z10" s="172"/>
    </row>
    <row r="11" spans="1:26" ht="42.75" customHeight="1">
      <c r="A11" s="226" t="s">
        <v>716</v>
      </c>
      <c r="B11" s="227">
        <f>'7. INTEGRIDAD Y ÉTICA PÚBLICA'!H35</f>
        <v>0.1645833333333333</v>
      </c>
      <c r="C11" s="227">
        <f>'7. INTEGRIDAD Y ÉTICA PÚBLICA'!L35</f>
        <v>1.111E-2</v>
      </c>
      <c r="D11" s="227">
        <f>'7. INTEGRIDAD Y ÉTICA PÚBLICA'!O35</f>
        <v>0.39733333333333337</v>
      </c>
      <c r="E11" s="227">
        <f>'7. INTEGRIDAD Y ÉTICA PÚBLICA'!S35</f>
        <v>0.28054444444444443</v>
      </c>
      <c r="F11" s="227" t="str">
        <f>'7. INTEGRIDAD Y ÉTICA PÚBLICA'!V35</f>
        <v/>
      </c>
      <c r="G11" s="228" t="str">
        <f>'7. INTEGRIDAD Y ÉTICA PÚBLICA'!Z35</f>
        <v/>
      </c>
      <c r="H11" s="172"/>
      <c r="I11" s="172"/>
      <c r="J11" s="172"/>
      <c r="K11" s="172"/>
      <c r="L11" s="172"/>
      <c r="M11" s="172"/>
      <c r="N11" s="172"/>
      <c r="O11" s="172"/>
      <c r="P11" s="172"/>
      <c r="Q11" s="172"/>
      <c r="R11" s="172"/>
      <c r="S11" s="172"/>
      <c r="T11" s="172"/>
      <c r="U11" s="172"/>
      <c r="V11" s="172"/>
      <c r="W11" s="172"/>
      <c r="X11" s="172"/>
      <c r="Y11" s="172"/>
      <c r="Z11" s="172"/>
    </row>
    <row r="12" spans="1:26" ht="42.75" customHeight="1">
      <c r="A12" s="226" t="s">
        <v>981</v>
      </c>
      <c r="B12" s="227">
        <f>'8. GESTIÓN RIESGOS CORRUPCION'!H20</f>
        <v>0.25732666666666665</v>
      </c>
      <c r="C12" s="227">
        <f>'8. GESTIÓN RIESGOS CORRUPCION'!L20</f>
        <v>0.25553999999999999</v>
      </c>
      <c r="D12" s="227">
        <f>'8. GESTIÓN RIESGOS CORRUPCION'!O20</f>
        <v>0.6320933333333334</v>
      </c>
      <c r="E12" s="227">
        <f>'8. GESTIÓN RIESGOS CORRUPCION'!S20</f>
        <v>0.46942</v>
      </c>
      <c r="F12" s="227" t="str">
        <f>'8. GESTIÓN RIESGOS CORRUPCION'!V20</f>
        <v/>
      </c>
      <c r="G12" s="228" t="str">
        <f>'8. GESTIÓN RIESGOS CORRUPCION'!Z20</f>
        <v/>
      </c>
      <c r="H12" s="172"/>
      <c r="I12" s="172"/>
      <c r="J12" s="172"/>
      <c r="K12" s="172"/>
      <c r="L12" s="172"/>
      <c r="M12" s="172"/>
      <c r="N12" s="172"/>
      <c r="O12" s="172"/>
      <c r="P12" s="172"/>
      <c r="Q12" s="172"/>
      <c r="R12" s="172"/>
      <c r="S12" s="172"/>
      <c r="T12" s="172"/>
      <c r="U12" s="172"/>
      <c r="V12" s="172"/>
      <c r="W12" s="172"/>
      <c r="X12" s="172"/>
      <c r="Y12" s="172"/>
      <c r="Z12" s="172"/>
    </row>
    <row r="13" spans="1:26" ht="42.75" customHeight="1">
      <c r="A13" s="226" t="s">
        <v>1145</v>
      </c>
      <c r="B13" s="227">
        <f>'9. DEBIDA DILIGENCIA'!H15</f>
        <v>0.03</v>
      </c>
      <c r="C13" s="227">
        <f>'9. DEBIDA DILIGENCIA'!L15</f>
        <v>0</v>
      </c>
      <c r="D13" s="227">
        <f>'9. DEBIDA DILIGENCIA'!O15</f>
        <v>0.20700000000000002</v>
      </c>
      <c r="E13" s="227">
        <f>'9. DEBIDA DILIGENCIA'!S15</f>
        <v>0</v>
      </c>
      <c r="F13" s="227" t="str">
        <f>'9. DEBIDA DILIGENCIA'!V15</f>
        <v/>
      </c>
      <c r="G13" s="228" t="str">
        <f>'9. DEBIDA DILIGENCIA'!Z15</f>
        <v/>
      </c>
      <c r="H13" s="172"/>
      <c r="I13" s="172"/>
      <c r="J13" s="172"/>
      <c r="K13" s="172"/>
      <c r="L13" s="172"/>
      <c r="M13" s="172"/>
      <c r="N13" s="172"/>
      <c r="O13" s="172"/>
      <c r="P13" s="172"/>
      <c r="Q13" s="172"/>
      <c r="R13" s="172"/>
      <c r="S13" s="172"/>
      <c r="T13" s="172"/>
      <c r="U13" s="172"/>
      <c r="V13" s="172"/>
      <c r="W13" s="172"/>
      <c r="X13" s="172"/>
      <c r="Y13" s="172"/>
      <c r="Z13" s="172"/>
    </row>
    <row r="14" spans="1:26" ht="30" customHeight="1">
      <c r="A14" s="229" t="s">
        <v>1231</v>
      </c>
      <c r="B14" s="230">
        <f t="shared" ref="B14:G14" si="0">IFERROR(AVERAGE(B5:B13),"")</f>
        <v>0.19531399691358023</v>
      </c>
      <c r="C14" s="230">
        <f t="shared" si="0"/>
        <v>0.16036320440634164</v>
      </c>
      <c r="D14" s="230">
        <f t="shared" si="0"/>
        <v>0.50799820294447739</v>
      </c>
      <c r="E14" s="230">
        <f t="shared" si="0"/>
        <v>0.38308812442822249</v>
      </c>
      <c r="F14" s="230" t="str">
        <f t="shared" si="0"/>
        <v/>
      </c>
      <c r="G14" s="230" t="str">
        <f t="shared" si="0"/>
        <v/>
      </c>
      <c r="H14" s="172"/>
      <c r="I14" s="231"/>
      <c r="J14" s="172"/>
      <c r="K14" s="172"/>
      <c r="L14" s="172"/>
      <c r="M14" s="172"/>
      <c r="N14" s="172"/>
      <c r="O14" s="172"/>
      <c r="P14" s="172"/>
      <c r="Q14" s="172"/>
      <c r="R14" s="172"/>
      <c r="S14" s="172"/>
      <c r="T14" s="172"/>
      <c r="U14" s="172"/>
      <c r="V14" s="172"/>
      <c r="W14" s="172"/>
      <c r="X14" s="172"/>
      <c r="Y14" s="172"/>
      <c r="Z14" s="172"/>
    </row>
    <row r="15" spans="1:26" ht="30" customHeight="1">
      <c r="A15" s="232" t="s">
        <v>1232</v>
      </c>
      <c r="B15" s="233">
        <v>0.33329999999999999</v>
      </c>
      <c r="C15" s="233">
        <v>0.33329999999999999</v>
      </c>
      <c r="D15" s="233">
        <v>0.66666666666666596</v>
      </c>
      <c r="E15" s="233">
        <v>0.66666666666666596</v>
      </c>
      <c r="F15" s="234">
        <v>1</v>
      </c>
      <c r="G15" s="235">
        <v>1</v>
      </c>
      <c r="H15" s="172"/>
      <c r="I15" s="236"/>
      <c r="J15" s="172"/>
      <c r="K15" s="172"/>
      <c r="L15" s="172"/>
      <c r="M15" s="172"/>
      <c r="N15" s="172"/>
      <c r="O15" s="172"/>
      <c r="P15" s="172"/>
      <c r="Q15" s="172"/>
      <c r="R15" s="172"/>
      <c r="S15" s="172"/>
      <c r="T15" s="172"/>
      <c r="U15" s="172"/>
      <c r="V15" s="172"/>
      <c r="W15" s="172"/>
      <c r="X15" s="172"/>
      <c r="Y15" s="172"/>
      <c r="Z15" s="172"/>
    </row>
    <row r="16" spans="1:26" ht="30" customHeight="1">
      <c r="A16" s="237" t="s">
        <v>1233</v>
      </c>
      <c r="B16" s="238">
        <f t="shared" ref="B16:G16" si="1">IFERROR(+B14/B15,"")</f>
        <v>0.5860005907998207</v>
      </c>
      <c r="C16" s="238">
        <f t="shared" si="1"/>
        <v>0.48113772699172408</v>
      </c>
      <c r="D16" s="238">
        <f t="shared" si="1"/>
        <v>0.76199730441671687</v>
      </c>
      <c r="E16" s="238">
        <f t="shared" si="1"/>
        <v>0.57463218664233429</v>
      </c>
      <c r="F16" s="238" t="str">
        <f t="shared" si="1"/>
        <v/>
      </c>
      <c r="G16" s="239" t="str">
        <f t="shared" si="1"/>
        <v/>
      </c>
      <c r="H16" s="172"/>
      <c r="I16" s="231"/>
      <c r="J16" s="172"/>
      <c r="K16" s="172"/>
      <c r="L16" s="172"/>
      <c r="M16" s="172"/>
      <c r="N16" s="172"/>
      <c r="O16" s="172"/>
      <c r="P16" s="172"/>
      <c r="Q16" s="172"/>
      <c r="R16" s="172"/>
      <c r="S16" s="172"/>
      <c r="T16" s="172"/>
      <c r="U16" s="172"/>
      <c r="V16" s="172"/>
      <c r="W16" s="172"/>
      <c r="X16" s="172"/>
      <c r="Y16" s="172"/>
      <c r="Z16" s="172"/>
    </row>
    <row r="17" spans="1:26" ht="14.25" customHeight="1">
      <c r="A17" s="240" t="s">
        <v>1234</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row>
    <row r="18" spans="1:26" ht="14.25" customHeight="1">
      <c r="A18" s="241"/>
      <c r="B18" s="241"/>
      <c r="C18" s="241"/>
      <c r="D18" s="172"/>
      <c r="E18" s="172"/>
      <c r="F18" s="172"/>
      <c r="G18" s="172"/>
      <c r="H18" s="172"/>
      <c r="I18" s="172"/>
      <c r="J18" s="172"/>
      <c r="K18" s="172"/>
      <c r="L18" s="172"/>
      <c r="M18" s="172"/>
      <c r="N18" s="172"/>
      <c r="O18" s="172"/>
      <c r="P18" s="172"/>
      <c r="Q18" s="172"/>
      <c r="R18" s="172"/>
      <c r="S18" s="172"/>
      <c r="T18" s="172"/>
      <c r="U18" s="172"/>
      <c r="V18" s="172"/>
      <c r="W18" s="172"/>
      <c r="X18" s="172"/>
      <c r="Y18" s="172"/>
      <c r="Z18" s="172"/>
    </row>
    <row r="19" spans="1:26" ht="14.25" customHeight="1">
      <c r="A19" s="241"/>
      <c r="B19" s="241"/>
      <c r="C19" s="241"/>
      <c r="D19" s="172"/>
      <c r="E19" s="172"/>
      <c r="F19" s="172"/>
      <c r="G19" s="172"/>
      <c r="H19" s="172"/>
      <c r="I19" s="172"/>
      <c r="J19" s="172"/>
      <c r="K19" s="172"/>
      <c r="L19" s="172"/>
      <c r="M19" s="172"/>
      <c r="N19" s="172"/>
      <c r="O19" s="172"/>
      <c r="P19" s="172"/>
      <c r="Q19" s="172"/>
      <c r="R19" s="172"/>
      <c r="S19" s="172"/>
      <c r="T19" s="172"/>
      <c r="U19" s="172"/>
      <c r="V19" s="172"/>
      <c r="W19" s="172"/>
      <c r="X19" s="172"/>
      <c r="Y19" s="172"/>
      <c r="Z19" s="172"/>
    </row>
    <row r="20" spans="1:26" ht="14.25" customHeight="1">
      <c r="A20" s="241"/>
      <c r="B20" s="241"/>
      <c r="C20" s="241"/>
      <c r="D20" s="172"/>
      <c r="E20" s="172"/>
      <c r="F20" s="172"/>
      <c r="G20" s="172"/>
      <c r="H20" s="172"/>
      <c r="I20" s="172"/>
      <c r="J20" s="172"/>
      <c r="K20" s="172"/>
      <c r="L20" s="172"/>
      <c r="M20" s="172"/>
      <c r="N20" s="172"/>
      <c r="O20" s="172"/>
      <c r="P20" s="172"/>
      <c r="Q20" s="172"/>
      <c r="R20" s="172"/>
      <c r="S20" s="172"/>
      <c r="T20" s="172"/>
      <c r="U20" s="172"/>
      <c r="V20" s="172"/>
      <c r="W20" s="172"/>
      <c r="X20" s="172"/>
      <c r="Y20" s="172"/>
      <c r="Z20" s="172"/>
    </row>
    <row r="21" spans="1:26" ht="14.25" customHeight="1">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row>
    <row r="22" spans="1:26" ht="14.25" customHeight="1">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row>
    <row r="23" spans="1:26" ht="14.2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row>
    <row r="24" spans="1:26" ht="14.25" customHeight="1">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row>
    <row r="25" spans="1:26" ht="14.25"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row>
    <row r="26" spans="1:26" ht="14.25" customHeigh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row>
    <row r="27" spans="1:26" ht="14.25" customHeight="1">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row>
    <row r="28" spans="1:26" ht="14.25" customHeight="1">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row>
    <row r="29" spans="1:26" ht="14.2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row>
    <row r="30" spans="1:26" ht="14.2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row>
    <row r="31" spans="1:26" ht="14.25" customHeight="1">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row>
    <row r="32" spans="1:26" ht="14.25"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row>
    <row r="33" spans="1:26" ht="14.25" customHeight="1">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row>
    <row r="34" spans="1:26" ht="14.25" customHeight="1">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row>
    <row r="35" spans="1:26" ht="14.25" customHeight="1">
      <c r="A35" s="172"/>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row>
    <row r="36" spans="1:26" ht="14.2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row>
    <row r="37" spans="1:26" ht="14.25" customHeight="1">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row>
    <row r="38" spans="1:26" ht="14.25"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row>
    <row r="39" spans="1:26" ht="14.25"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row>
    <row r="40" spans="1:26" ht="14.25" customHeight="1">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row>
    <row r="41" spans="1:26" ht="14.25" customHeigh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row>
    <row r="42" spans="1:26" ht="14.25"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row>
    <row r="43" spans="1:26" ht="14.25"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1:26" ht="14.25"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row>
    <row r="45" spans="1:26" ht="14.25" customHeigh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row>
    <row r="46" spans="1:26" ht="14.25"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row>
    <row r="47" spans="1:26" ht="14.25"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row>
    <row r="48" spans="1:26" ht="14.25"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ht="14.2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row>
    <row r="50" spans="1:26" ht="14.25"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row>
    <row r="51" spans="1:26" ht="14.25"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row>
    <row r="52" spans="1:26" ht="14.25"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row>
    <row r="53" spans="1:26" ht="14.25"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row>
    <row r="54" spans="1:26" ht="14.2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row>
    <row r="55" spans="1:26" ht="14.2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row>
    <row r="56" spans="1:26" ht="14.2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row>
    <row r="57" spans="1:26" ht="14.2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row>
    <row r="58" spans="1:26" ht="14.2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row>
    <row r="59" spans="1:26" ht="14.25" customHeight="1">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row>
    <row r="60" spans="1:26" ht="14.25" customHeight="1">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row>
    <row r="61" spans="1:26" ht="14.25" customHeight="1">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row>
    <row r="62" spans="1:26" ht="14.2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row>
    <row r="63" spans="1:26" ht="14.25" customHeight="1">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row>
    <row r="64" spans="1:26" ht="14.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row>
    <row r="65" spans="1:26" ht="14.2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row>
    <row r="66" spans="1:26" ht="14.2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row>
    <row r="67" spans="1:26" ht="14.25"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row>
    <row r="68" spans="1:26" ht="14.2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row>
    <row r="69" spans="1:26" ht="14.25" customHeight="1">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row>
    <row r="70" spans="1:26" ht="14.2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row>
    <row r="71" spans="1:26" ht="14.2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row>
    <row r="72" spans="1:26" ht="14.25" customHeight="1">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row>
    <row r="73" spans="1:26" ht="14.25" customHeight="1">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row>
    <row r="74" spans="1:26" ht="14.25" customHeight="1">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row>
    <row r="75" spans="1:26" ht="14.2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row>
    <row r="76" spans="1:26" ht="14.25" customHeight="1">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row>
    <row r="77" spans="1:26" ht="14.2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row>
    <row r="78" spans="1:26" ht="14.25" customHeight="1">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row>
    <row r="79" spans="1:26" ht="14.2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row>
    <row r="80" spans="1:26" ht="14.25" customHeight="1">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row>
    <row r="81" spans="1:26" ht="14.2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row>
    <row r="82" spans="1:26" ht="14.25" customHeight="1">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row>
    <row r="83" spans="1:26" ht="14.2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row>
    <row r="84" spans="1:26" ht="14.25" customHeight="1">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row>
    <row r="85" spans="1:26" ht="14.25" customHeight="1">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row>
    <row r="86" spans="1:26" ht="14.25" customHeight="1">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row>
    <row r="87" spans="1:26" ht="14.25" customHeight="1">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row>
    <row r="88" spans="1:26" ht="14.25" customHeight="1">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row>
    <row r="89" spans="1:26" ht="14.25" customHeight="1">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row>
    <row r="90" spans="1:26" ht="14.25" customHeight="1">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row>
    <row r="91" spans="1:26" ht="14.25" customHeight="1">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row>
    <row r="92" spans="1:26" ht="14.25" customHeight="1">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row>
    <row r="93" spans="1:26" ht="14.25" customHeight="1">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row>
    <row r="94" spans="1:26" ht="14.25" customHeight="1">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row>
    <row r="95" spans="1:26" ht="14.25" customHeight="1">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row>
    <row r="96" spans="1:26" ht="14.25" customHeight="1">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row>
    <row r="97" spans="1:26" ht="14.25" customHeight="1">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row>
    <row r="98" spans="1:26" ht="14.25" customHeight="1">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row>
    <row r="99" spans="1:26" ht="14.25" customHeight="1">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row>
    <row r="100" spans="1:26" ht="14.25" customHeight="1">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row>
    <row r="101" spans="1:26" ht="14.25" customHeight="1">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row>
    <row r="102" spans="1:26" ht="14.25" customHeight="1">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row>
    <row r="103" spans="1:26" ht="14.25" customHeight="1">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row>
    <row r="104" spans="1:26" ht="14.25"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row>
    <row r="105" spans="1:26" ht="14.2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row>
    <row r="106" spans="1:26" ht="14.25" customHeight="1">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row>
    <row r="107" spans="1:26" ht="14.25" customHeight="1">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row>
    <row r="108" spans="1:26" ht="14.25" customHeight="1">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row>
    <row r="109" spans="1:26" ht="14.25" customHeight="1">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row>
    <row r="110" spans="1:26" ht="14.25" customHeight="1">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row>
    <row r="111" spans="1:26" ht="14.25" customHeight="1">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row>
    <row r="112" spans="1:26" ht="14.25" customHeight="1">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row>
    <row r="113" spans="1:26" ht="14.25" customHeight="1">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row>
    <row r="114" spans="1:26" ht="14.25" customHeight="1">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row>
    <row r="115" spans="1:26" ht="14.25" customHeight="1">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row>
    <row r="116" spans="1:26" ht="14.2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row>
    <row r="117" spans="1:26" ht="14.25" customHeight="1">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row>
    <row r="118" spans="1:26" ht="14.25" customHeight="1">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row>
    <row r="119" spans="1:26" ht="14.25" customHeight="1">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row>
    <row r="120" spans="1:26" ht="14.25" customHeight="1">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row>
    <row r="121" spans="1:26" ht="14.25" customHeight="1">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row>
    <row r="122" spans="1:26" ht="14.25" customHeight="1">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row>
    <row r="123" spans="1:26" ht="14.2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row>
    <row r="124" spans="1:26" ht="14.2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row>
    <row r="125" spans="1:26" ht="14.2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row>
    <row r="126" spans="1:26" ht="14.2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row>
    <row r="127" spans="1:26" ht="14.2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row>
    <row r="128" spans="1:26" ht="14.2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row>
    <row r="129" spans="1:26" ht="14.25" customHeight="1">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row>
    <row r="130" spans="1:26" ht="14.25" customHeight="1">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row>
    <row r="131" spans="1:26" ht="14.25" customHeight="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row>
    <row r="132" spans="1:26" ht="14.2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row>
    <row r="133" spans="1:26" ht="14.25" customHeight="1">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row>
    <row r="134" spans="1:26" ht="14.25" customHeight="1">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row>
    <row r="135" spans="1:26" ht="14.25" customHeight="1">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row>
    <row r="136" spans="1:26" ht="14.25" customHeight="1">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row>
    <row r="137" spans="1:26" ht="14.25" customHeight="1">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row>
    <row r="138" spans="1:26" ht="14.2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row>
    <row r="139" spans="1:26" ht="14.25" customHeight="1">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row>
    <row r="140" spans="1:26" ht="14.25" customHeight="1">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row>
    <row r="141" spans="1:26" ht="14.25" customHeight="1">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row>
    <row r="142" spans="1:26" ht="14.25" customHeight="1">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row>
    <row r="143" spans="1:26" ht="14.25" customHeight="1">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row>
    <row r="144" spans="1:26" ht="14.25" customHeight="1">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row>
    <row r="145" spans="1:26" ht="14.25" customHeight="1">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row>
    <row r="146" spans="1:26" ht="14.25" customHeight="1">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row>
    <row r="147" spans="1:26" ht="14.25" customHeight="1">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row>
    <row r="148" spans="1:26" ht="14.25" customHeight="1">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row>
    <row r="149" spans="1:26" ht="14.2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row>
    <row r="150" spans="1:26" ht="14.25" customHeight="1">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row>
    <row r="151" spans="1:26" ht="14.25" customHeight="1">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row>
    <row r="152" spans="1:26" ht="14.25" customHeight="1">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row>
    <row r="153" spans="1:26" ht="14.25" customHeight="1">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row>
    <row r="154" spans="1:26" ht="14.25" customHeight="1">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row>
    <row r="155" spans="1:26" ht="14.25" customHeight="1">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row>
    <row r="156" spans="1:26" ht="14.25" customHeight="1">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row>
    <row r="157" spans="1:26" ht="14.25" customHeight="1">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row>
    <row r="158" spans="1:26" ht="14.25" customHeight="1">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row>
    <row r="159" spans="1:26" ht="14.2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ht="14.2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row>
    <row r="161" spans="1:26" ht="14.2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row>
    <row r="162" spans="1:26" ht="14.25" customHeight="1">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row>
    <row r="163" spans="1:26" ht="14.25" customHeight="1">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row>
    <row r="164" spans="1:26" ht="14.25" customHeight="1">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row>
    <row r="165" spans="1:26" ht="14.25" customHeight="1">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row>
    <row r="166" spans="1:26" ht="14.25" customHeight="1">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row>
    <row r="167" spans="1:26" ht="14.25" customHeight="1">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row>
    <row r="168" spans="1:26" ht="14.25" customHeight="1">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row>
    <row r="169" spans="1:26" ht="14.25" customHeight="1">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row>
    <row r="170" spans="1:26" ht="14.25" customHeight="1">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row>
    <row r="171" spans="1:26" ht="14.2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row>
    <row r="172" spans="1:26" ht="14.25" customHeight="1">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row>
    <row r="173" spans="1:26" ht="14.25" customHeight="1">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row>
    <row r="174" spans="1:26" ht="14.25" customHeight="1">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row>
    <row r="175" spans="1:26" ht="14.25" customHeight="1">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row>
    <row r="176" spans="1:26" ht="14.25" customHeight="1">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row>
    <row r="177" spans="1:26" ht="14.25" customHeight="1">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row>
    <row r="178" spans="1:26" ht="14.25" customHeight="1">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row>
    <row r="179" spans="1:26" ht="14.25" customHeight="1">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row>
    <row r="180" spans="1:26" ht="14.25" customHeight="1">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row>
    <row r="181" spans="1:26" ht="14.25" customHeight="1">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row>
    <row r="182" spans="1:26" ht="14.2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row>
    <row r="183" spans="1:26" ht="14.25" customHeight="1">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row>
    <row r="184" spans="1:26" ht="14.25" customHeight="1">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row>
    <row r="185" spans="1:26" ht="14.25" customHeight="1">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row>
    <row r="186" spans="1:26" ht="14.25" customHeight="1">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row>
    <row r="187" spans="1:26" ht="14.25" customHeight="1">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row>
    <row r="188" spans="1:26" ht="14.25" customHeight="1">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row>
    <row r="189" spans="1:26" ht="14.25" customHeight="1">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row>
    <row r="190" spans="1:26" ht="14.25" customHeight="1">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row>
    <row r="191" spans="1:26" ht="14.25" customHeight="1">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row>
    <row r="192" spans="1:26" ht="14.25" customHeight="1">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row>
    <row r="193" spans="1:26" ht="14.2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row>
    <row r="194" spans="1:26" ht="14.25" customHeight="1">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row>
    <row r="195" spans="1:26" ht="14.25" customHeight="1">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row>
    <row r="196" spans="1:26" ht="14.25" customHeight="1">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row>
    <row r="197" spans="1:26" ht="14.25" customHeight="1">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row>
    <row r="198" spans="1:26" ht="14.25" customHeight="1">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row>
    <row r="199" spans="1:26" ht="14.25" customHeight="1">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row>
    <row r="200" spans="1:26" ht="14.25" customHeight="1">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row>
    <row r="201" spans="1:26" ht="14.25" customHeight="1">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row>
    <row r="202" spans="1:26" ht="14.25" customHeight="1">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row>
    <row r="203" spans="1:26" ht="14.25" customHeight="1">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row>
    <row r="204" spans="1:26" ht="14.2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row>
    <row r="205" spans="1:26" ht="14.25" customHeight="1">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row>
    <row r="206" spans="1:26" ht="14.25" customHeight="1">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row>
    <row r="207" spans="1:26" ht="14.25" customHeight="1">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row>
    <row r="208" spans="1:26" ht="14.25" customHeight="1">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row>
    <row r="209" spans="1:26" ht="14.25" customHeight="1">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row>
    <row r="210" spans="1:26" ht="14.25" customHeight="1">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row>
    <row r="211" spans="1:26" ht="14.25" customHeight="1">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row>
    <row r="212" spans="1:26" ht="14.25" customHeight="1">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row>
    <row r="213" spans="1:26" ht="14.25" customHeight="1">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row>
    <row r="214" spans="1:26" ht="14.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row>
    <row r="215" spans="1:26" ht="14.2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row>
    <row r="216" spans="1:26" ht="14.25" customHeight="1">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row>
    <row r="217" spans="1:26" ht="14.25" customHeight="1">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row>
    <row r="218" spans="1:26" ht="14.25" customHeight="1">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row>
    <row r="219" spans="1:26" ht="14.25" customHeight="1">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row>
    <row r="220" spans="1:26" ht="14.25" customHeight="1">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334" t="s">
        <v>1235</v>
      </c>
      <c r="B1" s="293"/>
      <c r="C1" s="293"/>
      <c r="D1" s="293"/>
      <c r="E1" s="293"/>
      <c r="F1" s="293"/>
      <c r="G1" s="293"/>
      <c r="H1" s="293"/>
      <c r="I1" s="293"/>
      <c r="J1" s="293"/>
      <c r="K1" s="293"/>
      <c r="L1" s="293"/>
      <c r="M1" s="293"/>
      <c r="N1" s="335"/>
      <c r="O1" s="242"/>
      <c r="P1" s="242"/>
      <c r="Q1" s="242"/>
      <c r="R1" s="242"/>
      <c r="S1" s="242"/>
      <c r="T1" s="242"/>
      <c r="U1" s="242"/>
      <c r="V1" s="242"/>
      <c r="W1" s="242"/>
      <c r="X1" s="242"/>
      <c r="Y1" s="242"/>
      <c r="Z1" s="242"/>
    </row>
    <row r="2" spans="1:26" ht="39.75" customHeight="1">
      <c r="A2" s="334" t="s">
        <v>1236</v>
      </c>
      <c r="B2" s="293"/>
      <c r="C2" s="293"/>
      <c r="D2" s="293"/>
      <c r="E2" s="293"/>
      <c r="F2" s="293"/>
      <c r="G2" s="293"/>
      <c r="H2" s="293"/>
      <c r="I2" s="293"/>
      <c r="J2" s="293"/>
      <c r="K2" s="293"/>
      <c r="L2" s="293"/>
      <c r="M2" s="293"/>
      <c r="N2" s="336"/>
    </row>
    <row r="3" spans="1:26" ht="39.75" customHeight="1">
      <c r="A3" s="337" t="s">
        <v>1237</v>
      </c>
      <c r="B3" s="338"/>
      <c r="C3" s="338"/>
      <c r="D3" s="338"/>
      <c r="E3" s="338"/>
      <c r="F3" s="338"/>
      <c r="G3" s="338"/>
      <c r="H3" s="338"/>
      <c r="I3" s="338"/>
      <c r="J3" s="338"/>
      <c r="K3" s="338"/>
      <c r="L3" s="338"/>
      <c r="M3" s="338"/>
      <c r="N3" s="339"/>
      <c r="O3" s="243"/>
      <c r="P3" s="243"/>
      <c r="Q3" s="243"/>
      <c r="R3" s="243"/>
      <c r="S3" s="243"/>
      <c r="T3" s="243"/>
      <c r="U3" s="243"/>
      <c r="V3" s="243"/>
      <c r="W3" s="243"/>
      <c r="X3" s="243"/>
      <c r="Y3" s="243"/>
      <c r="Z3" s="243"/>
    </row>
    <row r="4" spans="1:26" ht="90" customHeight="1">
      <c r="A4" s="244" t="s">
        <v>1238</v>
      </c>
      <c r="B4" s="244" t="s">
        <v>1239</v>
      </c>
      <c r="C4" s="244" t="s">
        <v>1240</v>
      </c>
      <c r="D4" s="244" t="s">
        <v>1241</v>
      </c>
      <c r="E4" s="244" t="s">
        <v>1242</v>
      </c>
      <c r="F4" s="244" t="s">
        <v>1243</v>
      </c>
      <c r="G4" s="244" t="s">
        <v>1244</v>
      </c>
      <c r="H4" s="244" t="s">
        <v>1245</v>
      </c>
      <c r="I4" s="244" t="s">
        <v>1246</v>
      </c>
      <c r="J4" s="244" t="s">
        <v>1247</v>
      </c>
      <c r="K4" s="244" t="s">
        <v>1248</v>
      </c>
      <c r="L4" s="244" t="s">
        <v>1249</v>
      </c>
      <c r="M4" s="244" t="s">
        <v>1250</v>
      </c>
      <c r="N4" s="244" t="s">
        <v>1251</v>
      </c>
      <c r="O4" s="242"/>
      <c r="P4" s="242"/>
      <c r="Q4" s="242"/>
      <c r="R4" s="242"/>
      <c r="S4" s="242"/>
      <c r="T4" s="242"/>
      <c r="U4" s="242"/>
      <c r="V4" s="242"/>
      <c r="W4" s="242"/>
      <c r="X4" s="242"/>
      <c r="Y4" s="242"/>
      <c r="Z4" s="242"/>
    </row>
    <row r="5" spans="1:26" ht="15.75" hidden="1" customHeight="1">
      <c r="A5" s="245"/>
      <c r="B5" s="245"/>
      <c r="C5" s="245"/>
      <c r="D5" s="245"/>
      <c r="E5" s="245"/>
      <c r="F5" s="245"/>
      <c r="G5" s="245"/>
      <c r="H5" s="245"/>
      <c r="I5" s="245"/>
      <c r="J5" s="245"/>
      <c r="K5" s="245"/>
      <c r="L5" s="245"/>
      <c r="M5" s="245"/>
      <c r="N5" s="246"/>
      <c r="O5" s="242"/>
      <c r="P5" s="242"/>
      <c r="Q5" s="242"/>
      <c r="R5" s="242"/>
      <c r="S5" s="242"/>
      <c r="T5" s="242"/>
      <c r="U5" s="242"/>
      <c r="V5" s="242"/>
      <c r="W5" s="242"/>
      <c r="X5" s="242"/>
      <c r="Y5" s="242"/>
      <c r="Z5" s="242"/>
    </row>
    <row r="6" spans="1:26" ht="126" customHeight="1">
      <c r="A6" s="247" t="s">
        <v>1252</v>
      </c>
      <c r="B6" s="248" t="s">
        <v>1253</v>
      </c>
      <c r="C6" s="248" t="s">
        <v>1254</v>
      </c>
      <c r="D6" s="248" t="s">
        <v>1255</v>
      </c>
      <c r="E6" s="249" t="s">
        <v>1256</v>
      </c>
      <c r="F6" s="249" t="s">
        <v>1257</v>
      </c>
      <c r="G6" s="249" t="s">
        <v>1258</v>
      </c>
      <c r="H6" s="249" t="s">
        <v>1259</v>
      </c>
      <c r="I6" s="250">
        <v>44561</v>
      </c>
      <c r="J6" s="249" t="s">
        <v>1260</v>
      </c>
      <c r="K6" s="251" t="s">
        <v>1261</v>
      </c>
      <c r="L6" s="252">
        <v>0.3</v>
      </c>
      <c r="M6" s="249"/>
      <c r="N6" s="252"/>
      <c r="O6" s="253"/>
      <c r="P6" s="254"/>
      <c r="Q6" s="254"/>
      <c r="R6" s="254"/>
      <c r="S6" s="254"/>
      <c r="T6" s="254"/>
      <c r="U6" s="254"/>
      <c r="V6" s="254"/>
      <c r="W6" s="254"/>
      <c r="X6" s="254"/>
      <c r="Y6" s="254"/>
      <c r="Z6" s="242"/>
    </row>
    <row r="7" spans="1:26" ht="137.25" customHeight="1">
      <c r="A7" s="247" t="s">
        <v>1262</v>
      </c>
      <c r="B7" s="255" t="s">
        <v>1263</v>
      </c>
      <c r="C7" s="255" t="s">
        <v>1264</v>
      </c>
      <c r="D7" s="255" t="s">
        <v>1265</v>
      </c>
      <c r="E7" s="255" t="s">
        <v>1266</v>
      </c>
      <c r="F7" s="255" t="s">
        <v>1267</v>
      </c>
      <c r="G7" s="255" t="s">
        <v>1268</v>
      </c>
      <c r="H7" s="255" t="s">
        <v>1269</v>
      </c>
      <c r="I7" s="256">
        <v>44561</v>
      </c>
      <c r="J7" s="255" t="s">
        <v>1270</v>
      </c>
      <c r="K7" s="255" t="s">
        <v>1271</v>
      </c>
      <c r="L7" s="257">
        <v>0.02</v>
      </c>
      <c r="M7" s="255"/>
      <c r="N7" s="257"/>
      <c r="O7" s="258"/>
      <c r="P7" s="254"/>
      <c r="Q7" s="254"/>
      <c r="R7" s="254"/>
      <c r="S7" s="254"/>
      <c r="T7" s="254"/>
      <c r="U7" s="254"/>
      <c r="V7" s="254"/>
      <c r="W7" s="254"/>
      <c r="X7" s="254"/>
      <c r="Y7" s="254"/>
      <c r="Z7" s="242"/>
    </row>
    <row r="8" spans="1:26" ht="14.25" customHeight="1">
      <c r="A8" s="259" t="s">
        <v>1272</v>
      </c>
      <c r="B8" s="260"/>
      <c r="C8" s="260"/>
      <c r="D8" s="260"/>
      <c r="E8" s="260"/>
      <c r="F8" s="260"/>
      <c r="G8" s="260"/>
      <c r="H8" s="260"/>
      <c r="I8" s="260"/>
      <c r="J8" s="260"/>
      <c r="K8" s="260"/>
      <c r="L8" s="261"/>
      <c r="M8" s="260"/>
      <c r="N8" s="261"/>
      <c r="O8" s="242"/>
      <c r="P8" s="242"/>
      <c r="Q8" s="242"/>
      <c r="R8" s="242"/>
      <c r="S8" s="242"/>
      <c r="T8" s="242"/>
      <c r="U8" s="242"/>
      <c r="V8" s="242"/>
      <c r="W8" s="242"/>
      <c r="X8" s="242"/>
      <c r="Y8" s="242"/>
      <c r="Z8" s="242"/>
    </row>
    <row r="9" spans="1:26" ht="14.25" customHeight="1">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row>
    <row r="10" spans="1:26" ht="14.25" customHeight="1">
      <c r="A10" s="254"/>
      <c r="B10" s="254"/>
      <c r="C10" s="254"/>
      <c r="D10" s="254"/>
      <c r="E10" s="242"/>
      <c r="F10" s="242"/>
      <c r="G10" s="242"/>
      <c r="H10" s="242"/>
      <c r="I10" s="242"/>
      <c r="J10" s="242"/>
      <c r="K10" s="242"/>
      <c r="L10" s="242"/>
      <c r="M10" s="242"/>
      <c r="N10" s="242"/>
      <c r="O10" s="242"/>
      <c r="P10" s="242"/>
      <c r="Q10" s="242"/>
      <c r="R10" s="242"/>
      <c r="S10" s="242"/>
      <c r="T10" s="242"/>
      <c r="U10" s="242"/>
      <c r="V10" s="242"/>
      <c r="W10" s="242"/>
      <c r="X10" s="242"/>
      <c r="Y10" s="242"/>
      <c r="Z10" s="242"/>
    </row>
    <row r="11" spans="1:26" ht="14.25" customHeight="1">
      <c r="A11" s="254"/>
      <c r="B11" s="254"/>
      <c r="C11" s="254"/>
      <c r="D11" s="254"/>
      <c r="E11" s="242"/>
      <c r="F11" s="242"/>
      <c r="G11" s="242"/>
      <c r="H11" s="242"/>
      <c r="I11" s="242"/>
      <c r="J11" s="242"/>
      <c r="K11" s="242"/>
      <c r="L11" s="242"/>
      <c r="M11" s="242"/>
      <c r="N11" s="242"/>
      <c r="O11" s="242"/>
      <c r="P11" s="242"/>
      <c r="Q11" s="242"/>
      <c r="R11" s="242"/>
      <c r="S11" s="242"/>
      <c r="T11" s="242"/>
      <c r="U11" s="242"/>
      <c r="V11" s="242"/>
      <c r="W11" s="242"/>
      <c r="X11" s="242"/>
      <c r="Y11" s="242"/>
      <c r="Z11" s="242"/>
    </row>
    <row r="12" spans="1:26" ht="14.25" customHeight="1">
      <c r="A12" s="242"/>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row>
    <row r="13" spans="1:26" ht="14.25" customHeight="1">
      <c r="A13" s="254"/>
      <c r="B13" s="242"/>
      <c r="C13" s="254"/>
      <c r="D13" s="254"/>
      <c r="E13" s="254"/>
      <c r="F13" s="254"/>
      <c r="G13" s="242"/>
      <c r="H13" s="242"/>
      <c r="I13" s="242"/>
      <c r="J13" s="242"/>
      <c r="K13" s="242"/>
      <c r="L13" s="242"/>
      <c r="M13" s="242"/>
      <c r="N13" s="242"/>
      <c r="O13" s="242"/>
      <c r="P13" s="242"/>
      <c r="Q13" s="242"/>
      <c r="R13" s="242"/>
      <c r="S13" s="242"/>
      <c r="T13" s="242"/>
      <c r="U13" s="242"/>
      <c r="V13" s="242"/>
      <c r="W13" s="242"/>
      <c r="X13" s="242"/>
      <c r="Y13" s="242"/>
      <c r="Z13" s="242"/>
    </row>
    <row r="14" spans="1:26" ht="14.25" customHeight="1">
      <c r="A14" s="254"/>
      <c r="B14" s="254"/>
      <c r="C14" s="254"/>
      <c r="D14" s="254"/>
      <c r="E14" s="254"/>
      <c r="F14" s="254"/>
      <c r="G14" s="242"/>
      <c r="H14" s="242"/>
      <c r="I14" s="242"/>
      <c r="J14" s="242"/>
      <c r="K14" s="242"/>
      <c r="L14" s="242"/>
      <c r="M14" s="242"/>
      <c r="N14" s="242"/>
      <c r="O14" s="242"/>
      <c r="P14" s="242"/>
      <c r="Q14" s="242"/>
      <c r="R14" s="242"/>
      <c r="S14" s="242"/>
      <c r="T14" s="242"/>
      <c r="U14" s="242"/>
      <c r="V14" s="242"/>
      <c r="W14" s="242"/>
      <c r="X14" s="242"/>
      <c r="Y14" s="242"/>
      <c r="Z14" s="242"/>
    </row>
    <row r="15" spans="1:26" ht="14.25" customHeight="1">
      <c r="A15" s="254"/>
      <c r="B15" s="254"/>
      <c r="C15" s="254"/>
      <c r="D15" s="254"/>
      <c r="E15" s="254"/>
      <c r="F15" s="254"/>
      <c r="G15" s="242"/>
      <c r="H15" s="242"/>
      <c r="I15" s="242"/>
      <c r="J15" s="242"/>
      <c r="K15" s="242"/>
      <c r="L15" s="242"/>
      <c r="M15" s="242"/>
      <c r="N15" s="242"/>
      <c r="O15" s="242"/>
      <c r="P15" s="242"/>
      <c r="Q15" s="242"/>
      <c r="R15" s="242"/>
      <c r="S15" s="242"/>
      <c r="T15" s="242"/>
      <c r="U15" s="242"/>
      <c r="V15" s="242"/>
      <c r="W15" s="242"/>
      <c r="X15" s="242"/>
      <c r="Y15" s="242"/>
      <c r="Z15" s="242"/>
    </row>
    <row r="16" spans="1:26" ht="14.25" customHeight="1">
      <c r="A16" s="242"/>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row>
    <row r="17" spans="1:26" ht="14.25" customHeight="1">
      <c r="A17" s="242"/>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row>
    <row r="18" spans="1:26" ht="14.25"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row>
    <row r="19" spans="1:26" ht="14.25"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row>
    <row r="20" spans="1:26" ht="14.25" customHeight="1">
      <c r="A20" s="242"/>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row>
    <row r="21" spans="1:26" ht="14.25" customHeight="1">
      <c r="A21" s="242"/>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row>
    <row r="22" spans="1:26" ht="14.25" customHeight="1">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row>
    <row r="23" spans="1:26" ht="14.25"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row>
    <row r="24" spans="1:26" ht="14.2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row>
    <row r="25" spans="1:26" ht="14.25" customHeigh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row>
    <row r="26" spans="1:26" ht="14.25" customHeight="1">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row>
    <row r="27" spans="1:26" ht="14.25" customHeight="1">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row>
    <row r="28" spans="1:26" ht="14.25" customHeight="1">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row>
    <row r="29" spans="1:26" ht="14.25" customHeight="1">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row>
    <row r="30" spans="1:26" ht="14.25" customHeight="1">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row>
    <row r="31" spans="1:26" ht="14.25" customHeight="1">
      <c r="A31" s="242"/>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row>
    <row r="32" spans="1:26" ht="14.25" customHeight="1">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row>
    <row r="33" spans="1:26" ht="14.25" customHeight="1">
      <c r="A33" s="242"/>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row>
    <row r="34" spans="1:26" ht="14.25" customHeight="1">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row>
    <row r="35" spans="1:26" ht="14.25" customHeight="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row>
    <row r="36" spans="1:26" ht="14.2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row>
    <row r="37" spans="1:26" ht="14.25" customHeight="1">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row>
    <row r="38" spans="1:26" ht="14.25" customHeight="1">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row>
    <row r="39" spans="1:26" ht="14.25" customHeight="1">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row>
    <row r="40" spans="1:26" ht="14.25" customHeight="1">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row>
    <row r="41" spans="1:26" ht="14.25" customHeight="1">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row>
    <row r="42" spans="1:26" ht="14.25" customHeight="1">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row>
    <row r="43" spans="1:26" ht="14.25" customHeight="1">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row>
    <row r="44" spans="1:26" ht="14.25" customHeight="1">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row>
    <row r="45" spans="1:26" ht="14.25" customHeight="1">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row>
    <row r="46" spans="1:26" ht="14.25" customHeight="1">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row>
    <row r="47" spans="1:26" ht="14.25" customHeight="1">
      <c r="A47" s="242"/>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row>
    <row r="48" spans="1:26" ht="14.25" customHeight="1">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row>
    <row r="49" spans="1:26" ht="14.25" customHeight="1">
      <c r="A49" s="242"/>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row>
    <row r="50" spans="1:26" ht="14.25" customHeight="1">
      <c r="A50" s="242"/>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row>
    <row r="51" spans="1:26" ht="14.25" customHeight="1">
      <c r="A51" s="242"/>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row>
    <row r="52" spans="1:26" ht="14.25" customHeight="1">
      <c r="A52" s="242"/>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row>
    <row r="53" spans="1:26" ht="14.25" customHeight="1">
      <c r="A53" s="242"/>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row>
    <row r="54" spans="1:26" ht="14.25" customHeight="1">
      <c r="A54" s="242"/>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row>
    <row r="55" spans="1:26" ht="14.25" customHeight="1">
      <c r="A55" s="242"/>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row>
    <row r="56" spans="1:26" ht="14.25" customHeight="1">
      <c r="A56" s="242"/>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row>
    <row r="57" spans="1:26" ht="14.25" customHeight="1">
      <c r="A57" s="242"/>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row>
    <row r="58" spans="1:26" ht="14.25" customHeight="1">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row>
    <row r="59" spans="1:26" ht="14.25" customHeight="1">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row>
    <row r="60" spans="1:26" ht="14.25" customHeight="1">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row>
    <row r="61" spans="1:26" ht="14.25" customHeight="1">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row>
    <row r="62" spans="1:26" ht="14.25" customHeight="1">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row>
    <row r="63" spans="1:26" ht="14.25" customHeight="1">
      <c r="A63" s="24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row>
    <row r="64" spans="1:26" ht="14.25" customHeight="1">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spans="1:26" ht="14.25" customHeight="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row>
    <row r="66" spans="1:26" ht="14.25" customHeight="1">
      <c r="A66" s="242"/>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row>
    <row r="67" spans="1:26" ht="14.25" customHeight="1">
      <c r="A67" s="242"/>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row>
    <row r="68" spans="1:26" ht="14.25" customHeight="1">
      <c r="A68" s="242"/>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spans="1:26" ht="14.25" customHeight="1">
      <c r="A69" s="24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row>
    <row r="70" spans="1:26" ht="14.25" customHeight="1">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row>
    <row r="71" spans="1:26" ht="14.25" customHeight="1">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row>
    <row r="72" spans="1:26" ht="14.25" customHeight="1">
      <c r="A72" s="242"/>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row>
    <row r="73" spans="1:26" ht="14.25" customHeight="1">
      <c r="A73" s="2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row>
    <row r="74" spans="1:26" ht="14.25" customHeight="1">
      <c r="A74" s="242"/>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row>
    <row r="75" spans="1:26" ht="14.25" customHeight="1">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row>
    <row r="76" spans="1:26" ht="14.25" customHeight="1">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row>
    <row r="77" spans="1:26" ht="14.25" customHeight="1">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row>
    <row r="78" spans="1:26" ht="14.25" customHeight="1">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row>
    <row r="79" spans="1:26" ht="14.25" customHeight="1">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row>
    <row r="80" spans="1:26" ht="14.25"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row>
    <row r="81" spans="1:26" ht="14.25"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row>
    <row r="82" spans="1:26" ht="14.25" customHeigh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row>
    <row r="83" spans="1:26" ht="14.25" customHeigh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row>
    <row r="84" spans="1:26" ht="14.25"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row>
    <row r="85" spans="1:26" ht="14.25"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row>
    <row r="86" spans="1:26" ht="14.25"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row>
    <row r="87" spans="1:26" ht="14.25" customHeight="1">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row>
    <row r="88" spans="1:26" ht="14.25" customHeight="1">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row>
    <row r="89" spans="1:26" ht="14.25" customHeight="1">
      <c r="A89" s="242"/>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row>
    <row r="90" spans="1:26" ht="14.25" customHeight="1">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row>
    <row r="91" spans="1:26" ht="14.25" customHeight="1">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row>
    <row r="92" spans="1:26" ht="14.25" customHeight="1">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row>
    <row r="93" spans="1:26" ht="14.25" customHeight="1">
      <c r="A93" s="242"/>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row>
    <row r="94" spans="1:26" ht="14.25" customHeight="1">
      <c r="A94" s="242"/>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row>
    <row r="95" spans="1:26" ht="14.25" customHeight="1">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row>
    <row r="96" spans="1:26" ht="14.25" customHeight="1">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row>
    <row r="97" spans="1:26" ht="14.25" customHeight="1">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row>
    <row r="98" spans="1:26" ht="14.25" customHeight="1">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row>
    <row r="99" spans="1:26" ht="14.25" customHeight="1">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row>
    <row r="100" spans="1:26" ht="14.25" customHeight="1">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row>
    <row r="101" spans="1:26" ht="14.25" customHeight="1">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row>
    <row r="102" spans="1:26" ht="14.25" customHeight="1">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row>
    <row r="103" spans="1:26" ht="14.25" customHeight="1">
      <c r="A103" s="242"/>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row>
    <row r="104" spans="1:26" ht="14.25" customHeight="1">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row>
    <row r="105" spans="1:26" ht="14.25" customHeight="1">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row>
    <row r="106" spans="1:26" ht="14.25" customHeight="1">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row>
    <row r="107" spans="1:26" ht="14.25" customHeight="1">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row>
    <row r="108" spans="1:26" ht="14.25" customHeight="1">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row>
    <row r="109" spans="1:26" ht="14.25" customHeight="1">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row>
    <row r="110" spans="1:26" ht="14.25" customHeight="1">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row>
    <row r="111" spans="1:26" ht="14.25" customHeight="1">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row>
    <row r="112" spans="1:26" ht="14.25" customHeight="1">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row>
    <row r="113" spans="1:26" ht="14.25" customHeight="1">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row>
    <row r="114" spans="1:26" ht="14.25" customHeight="1">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row>
    <row r="115" spans="1:26" ht="14.25" customHeight="1">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row>
    <row r="116" spans="1:26" ht="14.25" customHeight="1">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row>
    <row r="117" spans="1:26" ht="14.25" customHeight="1">
      <c r="A117" s="242"/>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row>
    <row r="118" spans="1:26" ht="14.25" customHeight="1">
      <c r="A118" s="242"/>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row>
    <row r="119" spans="1:26" ht="14.25" customHeight="1">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row>
    <row r="120" spans="1:26" ht="14.25" customHeight="1">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row>
    <row r="121" spans="1:26" ht="14.25" customHeight="1">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row>
    <row r="122" spans="1:26" ht="14.25" customHeight="1">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row>
    <row r="123" spans="1:26" ht="14.25" customHeight="1">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row>
    <row r="124" spans="1:26" ht="14.25" customHeight="1">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row>
    <row r="125" spans="1:26" ht="14.25" customHeight="1">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row>
    <row r="126" spans="1:26" ht="14.25" customHeight="1">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row>
    <row r="127" spans="1:26" ht="14.25" customHeight="1">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row>
    <row r="128" spans="1:26" ht="14.25" customHeight="1">
      <c r="A128" s="24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row>
    <row r="129" spans="1:26" ht="14.25" customHeight="1">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row>
    <row r="130" spans="1:26" ht="14.25" customHeight="1">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row>
    <row r="131" spans="1:26" ht="14.25" customHeight="1">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row>
    <row r="132" spans="1:26" ht="14.25" customHeight="1">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row>
    <row r="133" spans="1:26" ht="14.25" customHeight="1">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row>
    <row r="134" spans="1:26" ht="14.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row>
    <row r="135" spans="1:26" ht="14.25" customHeight="1">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row>
    <row r="136" spans="1:26" ht="14.25" customHeight="1">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row>
    <row r="137" spans="1:26" ht="14.25" customHeight="1">
      <c r="A137" s="242"/>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row>
    <row r="138" spans="1:26" ht="14.25" customHeight="1">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row>
    <row r="139" spans="1:26" ht="14.25" customHeight="1">
      <c r="A139" s="242"/>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row>
    <row r="140" spans="1:26" ht="14.25" customHeight="1">
      <c r="A140" s="242"/>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row>
    <row r="141" spans="1:26" ht="14.25" customHeight="1">
      <c r="A141" s="242"/>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row>
    <row r="142" spans="1:26" ht="14.25" customHeight="1">
      <c r="A142" s="242"/>
      <c r="B142" s="242"/>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row>
    <row r="143" spans="1:26" ht="14.25" customHeight="1">
      <c r="A143" s="242"/>
      <c r="B143" s="242"/>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row>
    <row r="144" spans="1:26" ht="14.25" customHeight="1">
      <c r="A144" s="242"/>
      <c r="B144" s="242"/>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row>
    <row r="145" spans="1:26" ht="14.25" customHeight="1">
      <c r="A145" s="242"/>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row>
    <row r="146" spans="1:26" ht="14.25" customHeight="1">
      <c r="A146" s="242"/>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c r="Y146" s="242"/>
      <c r="Z146" s="242"/>
    </row>
    <row r="147" spans="1:26" ht="14.25" customHeight="1">
      <c r="A147" s="242"/>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row>
    <row r="148" spans="1:26" ht="14.25" customHeight="1">
      <c r="A148" s="242"/>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row>
    <row r="149" spans="1:26" ht="14.25" customHeight="1">
      <c r="A149" s="242"/>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row>
    <row r="150" spans="1:26" ht="14.25" customHeight="1">
      <c r="A150" s="242"/>
      <c r="B150" s="242"/>
      <c r="C150" s="242"/>
      <c r="D150" s="242"/>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row>
    <row r="151" spans="1:26" ht="14.25" customHeight="1">
      <c r="A151" s="242"/>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spans="1:26" ht="14.25" customHeight="1">
      <c r="A152" s="242"/>
      <c r="B152" s="242"/>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row>
    <row r="153" spans="1:26" ht="14.25" customHeight="1">
      <c r="A153" s="242"/>
      <c r="B153" s="242"/>
      <c r="C153" s="242"/>
      <c r="D153" s="242"/>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row>
    <row r="154" spans="1:26" ht="14.25" customHeight="1">
      <c r="A154" s="242"/>
      <c r="B154" s="242"/>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c r="Y154" s="242"/>
      <c r="Z154" s="242"/>
    </row>
    <row r="155" spans="1:26" ht="14.25" customHeight="1">
      <c r="A155" s="242"/>
      <c r="B155" s="242"/>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row>
    <row r="156" spans="1:26" ht="14.25" customHeight="1">
      <c r="A156" s="242"/>
      <c r="B156" s="242"/>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row>
    <row r="157" spans="1:26" ht="14.25" customHeight="1">
      <c r="A157" s="242"/>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c r="Y157" s="242"/>
      <c r="Z157" s="242"/>
    </row>
    <row r="158" spans="1:26" ht="14.25" customHeight="1">
      <c r="A158" s="242"/>
      <c r="B158" s="242"/>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row>
    <row r="159" spans="1:26" ht="14.25" customHeight="1">
      <c r="A159" s="242"/>
      <c r="B159" s="242"/>
      <c r="C159" s="242"/>
      <c r="D159" s="24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row>
    <row r="160" spans="1:26" ht="14.25" customHeight="1">
      <c r="A160" s="242"/>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row>
    <row r="161" spans="1:26" ht="14.25" customHeight="1">
      <c r="A161" s="242"/>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row>
    <row r="162" spans="1:26" ht="14.25" customHeight="1">
      <c r="A162" s="242"/>
      <c r="B162" s="242"/>
      <c r="C162" s="242"/>
      <c r="D162" s="242"/>
      <c r="E162" s="242"/>
      <c r="F162" s="242"/>
      <c r="G162" s="242"/>
      <c r="H162" s="242"/>
      <c r="I162" s="242"/>
      <c r="J162" s="242"/>
      <c r="K162" s="242"/>
      <c r="L162" s="242"/>
      <c r="M162" s="242"/>
      <c r="N162" s="242"/>
      <c r="O162" s="242"/>
      <c r="P162" s="242"/>
      <c r="Q162" s="242"/>
      <c r="R162" s="242"/>
      <c r="S162" s="242"/>
      <c r="T162" s="242"/>
      <c r="U162" s="242"/>
      <c r="V162" s="242"/>
      <c r="W162" s="242"/>
      <c r="X162" s="242"/>
      <c r="Y162" s="242"/>
      <c r="Z162" s="242"/>
    </row>
    <row r="163" spans="1:26" ht="14.25" customHeight="1">
      <c r="A163" s="242"/>
      <c r="B163" s="242"/>
      <c r="C163" s="242"/>
      <c r="D163" s="24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row>
    <row r="164" spans="1:26" ht="14.25" customHeight="1">
      <c r="A164" s="242"/>
      <c r="B164" s="242"/>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row>
    <row r="165" spans="1:26" ht="14.25" customHeight="1">
      <c r="A165" s="242"/>
      <c r="B165" s="242"/>
      <c r="C165" s="242"/>
      <c r="D165" s="242"/>
      <c r="E165" s="242"/>
      <c r="F165" s="242"/>
      <c r="G165" s="242"/>
      <c r="H165" s="242"/>
      <c r="I165" s="242"/>
      <c r="J165" s="242"/>
      <c r="K165" s="242"/>
      <c r="L165" s="242"/>
      <c r="M165" s="242"/>
      <c r="N165" s="242"/>
      <c r="O165" s="242"/>
      <c r="P165" s="242"/>
      <c r="Q165" s="242"/>
      <c r="R165" s="242"/>
      <c r="S165" s="242"/>
      <c r="T165" s="242"/>
      <c r="U165" s="242"/>
      <c r="V165" s="242"/>
      <c r="W165" s="242"/>
      <c r="X165" s="242"/>
      <c r="Y165" s="242"/>
      <c r="Z165" s="242"/>
    </row>
    <row r="166" spans="1:26" ht="14.25" customHeight="1">
      <c r="A166" s="242"/>
      <c r="B166" s="242"/>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c r="Y166" s="242"/>
      <c r="Z166" s="242"/>
    </row>
    <row r="167" spans="1:26" ht="14.25" customHeight="1">
      <c r="A167" s="242"/>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row>
    <row r="168" spans="1:26" ht="14.25" customHeight="1">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row>
    <row r="169" spans="1:26" ht="14.25" customHeight="1">
      <c r="A169" s="242"/>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row>
    <row r="170" spans="1:26" ht="14.25" customHeight="1">
      <c r="A170" s="242"/>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row>
    <row r="171" spans="1:26" ht="14.25" customHeight="1">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row>
    <row r="172" spans="1:26" ht="14.25" customHeight="1">
      <c r="A172" s="242"/>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row>
    <row r="173" spans="1:26" ht="14.25" customHeight="1">
      <c r="A173" s="242"/>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row>
    <row r="174" spans="1:26" ht="14.25" customHeight="1">
      <c r="A174" s="242"/>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row>
    <row r="175" spans="1:26" ht="14.25" customHeight="1">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row>
    <row r="176" spans="1:26" ht="14.25" customHeight="1">
      <c r="A176" s="242"/>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row>
    <row r="177" spans="1:26" ht="14.25" customHeight="1">
      <c r="A177" s="242"/>
      <c r="B177" s="242"/>
      <c r="C177" s="242"/>
      <c r="D177" s="242"/>
      <c r="E177" s="242"/>
      <c r="F177" s="242"/>
      <c r="G177" s="242"/>
      <c r="H177" s="242"/>
      <c r="I177" s="242"/>
      <c r="J177" s="242"/>
      <c r="K177" s="242"/>
      <c r="L177" s="242"/>
      <c r="M177" s="242"/>
      <c r="N177" s="242"/>
      <c r="O177" s="242"/>
      <c r="P177" s="242"/>
      <c r="Q177" s="242"/>
      <c r="R177" s="242"/>
      <c r="S177" s="242"/>
      <c r="T177" s="242"/>
      <c r="U177" s="242"/>
      <c r="V177" s="242"/>
      <c r="W177" s="242"/>
      <c r="X177" s="242"/>
      <c r="Y177" s="242"/>
      <c r="Z177" s="242"/>
    </row>
    <row r="178" spans="1:26" ht="14.25" customHeight="1">
      <c r="A178" s="242"/>
      <c r="B178" s="242"/>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row>
    <row r="179" spans="1:26" ht="14.25" customHeight="1">
      <c r="A179" s="242"/>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row>
    <row r="180" spans="1:26" ht="14.25" customHeight="1">
      <c r="A180" s="242"/>
      <c r="B180" s="242"/>
      <c r="C180" s="242"/>
      <c r="D180" s="242"/>
      <c r="E180" s="242"/>
      <c r="F180" s="242"/>
      <c r="G180" s="242"/>
      <c r="H180" s="242"/>
      <c r="I180" s="242"/>
      <c r="J180" s="242"/>
      <c r="K180" s="242"/>
      <c r="L180" s="242"/>
      <c r="M180" s="242"/>
      <c r="N180" s="242"/>
      <c r="O180" s="242"/>
      <c r="P180" s="242"/>
      <c r="Q180" s="242"/>
      <c r="R180" s="242"/>
      <c r="S180" s="242"/>
      <c r="T180" s="242"/>
      <c r="U180" s="242"/>
      <c r="V180" s="242"/>
      <c r="W180" s="242"/>
      <c r="X180" s="242"/>
      <c r="Y180" s="242"/>
      <c r="Z180" s="242"/>
    </row>
    <row r="181" spans="1:26" ht="14.25" customHeight="1">
      <c r="A181" s="242"/>
      <c r="B181" s="242"/>
      <c r="C181" s="242"/>
      <c r="D181" s="242"/>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row>
    <row r="182" spans="1:26" ht="14.25" customHeight="1">
      <c r="A182" s="242"/>
      <c r="B182" s="242"/>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row>
    <row r="183" spans="1:26" ht="14.25" customHeight="1">
      <c r="A183" s="242"/>
      <c r="B183" s="242"/>
      <c r="C183" s="242"/>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row>
    <row r="184" spans="1:26" ht="14.25" customHeight="1">
      <c r="A184" s="242"/>
      <c r="B184" s="242"/>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row>
    <row r="185" spans="1:26" ht="14.25" customHeight="1">
      <c r="A185" s="242"/>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row>
    <row r="186" spans="1:26" ht="14.25" customHeight="1">
      <c r="A186" s="242"/>
      <c r="B186" s="242"/>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row>
    <row r="187" spans="1:26" ht="14.25" customHeight="1">
      <c r="A187" s="242"/>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2"/>
      <c r="Z187" s="242"/>
    </row>
    <row r="188" spans="1:26" ht="14.25" customHeight="1">
      <c r="A188" s="242"/>
      <c r="B188" s="242"/>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row>
    <row r="189" spans="1:26" ht="14.25" customHeight="1">
      <c r="A189" s="242"/>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row>
    <row r="190" spans="1:26" ht="14.25" customHeight="1">
      <c r="A190" s="242"/>
      <c r="B190" s="242"/>
      <c r="C190" s="24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row>
    <row r="191" spans="1:26" ht="14.25" customHeight="1">
      <c r="A191" s="242"/>
      <c r="B191" s="242"/>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row>
    <row r="192" spans="1:26" ht="14.25" customHeight="1">
      <c r="A192" s="242"/>
      <c r="B192" s="242"/>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c r="Y192" s="242"/>
      <c r="Z192" s="242"/>
    </row>
    <row r="193" spans="1:26" ht="14.25" customHeight="1">
      <c r="A193" s="242"/>
      <c r="B193" s="242"/>
      <c r="C193" s="24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row>
    <row r="194" spans="1:26" ht="14.25" customHeight="1">
      <c r="A194" s="242"/>
      <c r="B194" s="242"/>
      <c r="C194" s="242"/>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row>
    <row r="195" spans="1:26" ht="14.25" customHeight="1">
      <c r="A195" s="242"/>
      <c r="B195" s="242"/>
      <c r="C195" s="242"/>
      <c r="D195" s="242"/>
      <c r="E195" s="242"/>
      <c r="F195" s="242"/>
      <c r="G195" s="242"/>
      <c r="H195" s="242"/>
      <c r="I195" s="242"/>
      <c r="J195" s="242"/>
      <c r="K195" s="242"/>
      <c r="L195" s="242"/>
      <c r="M195" s="242"/>
      <c r="N195" s="242"/>
      <c r="O195" s="242"/>
      <c r="P195" s="242"/>
      <c r="Q195" s="242"/>
      <c r="R195" s="242"/>
      <c r="S195" s="242"/>
      <c r="T195" s="242"/>
      <c r="U195" s="242"/>
      <c r="V195" s="242"/>
      <c r="W195" s="242"/>
      <c r="X195" s="242"/>
      <c r="Y195" s="242"/>
      <c r="Z195" s="242"/>
    </row>
    <row r="196" spans="1:26" ht="14.25" customHeight="1">
      <c r="A196" s="242"/>
      <c r="B196" s="242"/>
      <c r="C196" s="242"/>
      <c r="D196" s="242"/>
      <c r="E196" s="242"/>
      <c r="F196" s="242"/>
      <c r="G196" s="242"/>
      <c r="H196" s="242"/>
      <c r="I196" s="242"/>
      <c r="J196" s="242"/>
      <c r="K196" s="242"/>
      <c r="L196" s="242"/>
      <c r="M196" s="242"/>
      <c r="N196" s="242"/>
      <c r="O196" s="242"/>
      <c r="P196" s="242"/>
      <c r="Q196" s="242"/>
      <c r="R196" s="242"/>
      <c r="S196" s="242"/>
      <c r="T196" s="242"/>
      <c r="U196" s="242"/>
      <c r="V196" s="242"/>
      <c r="W196" s="242"/>
      <c r="X196" s="242"/>
      <c r="Y196" s="242"/>
      <c r="Z196" s="242"/>
    </row>
    <row r="197" spans="1:26" ht="14.25" customHeight="1">
      <c r="A197" s="242"/>
      <c r="B197" s="242"/>
      <c r="C197" s="242"/>
      <c r="D197" s="242"/>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row>
    <row r="198" spans="1:26" ht="14.25" customHeight="1">
      <c r="A198" s="242"/>
      <c r="B198" s="242"/>
      <c r="C198" s="242"/>
      <c r="D198" s="242"/>
      <c r="E198" s="242"/>
      <c r="F198" s="242"/>
      <c r="G198" s="242"/>
      <c r="H198" s="242"/>
      <c r="I198" s="242"/>
      <c r="J198" s="242"/>
      <c r="K198" s="242"/>
      <c r="L198" s="242"/>
      <c r="M198" s="242"/>
      <c r="N198" s="242"/>
      <c r="O198" s="242"/>
      <c r="P198" s="242"/>
      <c r="Q198" s="242"/>
      <c r="R198" s="242"/>
      <c r="S198" s="242"/>
      <c r="T198" s="242"/>
      <c r="U198" s="242"/>
      <c r="V198" s="242"/>
      <c r="W198" s="242"/>
      <c r="X198" s="242"/>
      <c r="Y198" s="242"/>
      <c r="Z198" s="242"/>
    </row>
    <row r="199" spans="1:26" ht="14.25" customHeight="1">
      <c r="A199" s="242"/>
      <c r="B199" s="242"/>
      <c r="C199" s="242"/>
      <c r="D199" s="242"/>
      <c r="E199" s="242"/>
      <c r="F199" s="242"/>
      <c r="G199" s="242"/>
      <c r="H199" s="242"/>
      <c r="I199" s="242"/>
      <c r="J199" s="242"/>
      <c r="K199" s="242"/>
      <c r="L199" s="242"/>
      <c r="M199" s="242"/>
      <c r="N199" s="242"/>
      <c r="O199" s="242"/>
      <c r="P199" s="242"/>
      <c r="Q199" s="242"/>
      <c r="R199" s="242"/>
      <c r="S199" s="242"/>
      <c r="T199" s="242"/>
      <c r="U199" s="242"/>
      <c r="V199" s="242"/>
      <c r="W199" s="242"/>
      <c r="X199" s="242"/>
      <c r="Y199" s="242"/>
      <c r="Z199" s="242"/>
    </row>
    <row r="200" spans="1:26" ht="14.25" customHeight="1">
      <c r="A200" s="242"/>
      <c r="B200" s="242"/>
      <c r="C200" s="242"/>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row>
    <row r="201" spans="1:26" ht="14.25" customHeight="1">
      <c r="A201" s="242"/>
      <c r="B201" s="242"/>
      <c r="C201" s="242"/>
      <c r="D201" s="242"/>
      <c r="E201" s="242"/>
      <c r="F201" s="242"/>
      <c r="G201" s="242"/>
      <c r="H201" s="242"/>
      <c r="I201" s="242"/>
      <c r="J201" s="242"/>
      <c r="K201" s="242"/>
      <c r="L201" s="242"/>
      <c r="M201" s="242"/>
      <c r="N201" s="242"/>
      <c r="O201" s="242"/>
      <c r="P201" s="242"/>
      <c r="Q201" s="242"/>
      <c r="R201" s="242"/>
      <c r="S201" s="242"/>
      <c r="T201" s="242"/>
      <c r="U201" s="242"/>
      <c r="V201" s="242"/>
      <c r="W201" s="242"/>
      <c r="X201" s="242"/>
      <c r="Y201" s="242"/>
      <c r="Z201" s="242"/>
    </row>
    <row r="202" spans="1:26" ht="14.25" customHeight="1">
      <c r="A202" s="242"/>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2"/>
    </row>
    <row r="203" spans="1:26" ht="14.25" customHeight="1">
      <c r="A203" s="242"/>
      <c r="B203" s="242"/>
      <c r="C203" s="242"/>
      <c r="D203" s="242"/>
      <c r="E203" s="242"/>
      <c r="F203" s="242"/>
      <c r="G203" s="242"/>
      <c r="H203" s="242"/>
      <c r="I203" s="242"/>
      <c r="J203" s="242"/>
      <c r="K203" s="242"/>
      <c r="L203" s="242"/>
      <c r="M203" s="242"/>
      <c r="N203" s="242"/>
      <c r="O203" s="242"/>
      <c r="P203" s="242"/>
      <c r="Q203" s="242"/>
      <c r="R203" s="242"/>
      <c r="S203" s="242"/>
      <c r="T203" s="242"/>
      <c r="U203" s="242"/>
      <c r="V203" s="242"/>
      <c r="W203" s="242"/>
      <c r="X203" s="242"/>
      <c r="Y203" s="242"/>
      <c r="Z203" s="242"/>
    </row>
    <row r="204" spans="1:26" ht="14.25" customHeight="1">
      <c r="A204" s="242"/>
      <c r="B204" s="242"/>
      <c r="C204" s="242"/>
      <c r="D204" s="242"/>
      <c r="E204" s="242"/>
      <c r="F204" s="242"/>
      <c r="G204" s="242"/>
      <c r="H204" s="242"/>
      <c r="I204" s="242"/>
      <c r="J204" s="242"/>
      <c r="K204" s="242"/>
      <c r="L204" s="242"/>
      <c r="M204" s="242"/>
      <c r="N204" s="242"/>
      <c r="O204" s="242"/>
      <c r="P204" s="242"/>
      <c r="Q204" s="242"/>
      <c r="R204" s="242"/>
      <c r="S204" s="242"/>
      <c r="T204" s="242"/>
      <c r="U204" s="242"/>
      <c r="V204" s="242"/>
      <c r="W204" s="242"/>
      <c r="X204" s="242"/>
      <c r="Y204" s="242"/>
      <c r="Z204" s="242"/>
    </row>
    <row r="205" spans="1:26" ht="14.25" customHeight="1">
      <c r="A205" s="242"/>
      <c r="B205" s="242"/>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row>
    <row r="206" spans="1:26" ht="14.25" customHeight="1">
      <c r="A206" s="242"/>
      <c r="B206" s="242"/>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row>
    <row r="207" spans="1:26" ht="14.25" customHeight="1">
      <c r="A207" s="242"/>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row>
    <row r="208" spans="1:26" ht="14.25" customHeight="1">
      <c r="A208" s="242"/>
      <c r="B208" s="242"/>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row>
    <row r="209" spans="1:26" ht="14.25" customHeight="1">
      <c r="A209" s="242"/>
      <c r="B209" s="242"/>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row>
    <row r="210" spans="1:26" ht="14.25" customHeight="1">
      <c r="A210" s="242"/>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row>
    <row r="211" spans="1:26" ht="14.25" customHeight="1">
      <c r="A211" s="242"/>
      <c r="B211" s="242"/>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row>
    <row r="212" spans="1:26" ht="14.25" customHeight="1">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row>
    <row r="213" spans="1:26" ht="14.25" customHeight="1">
      <c r="A213" s="242"/>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row>
    <row r="214" spans="1:26" ht="14.25" customHeight="1">
      <c r="A214" s="242"/>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row>
    <row r="215" spans="1:26" ht="14.25" customHeight="1">
      <c r="A215" s="242"/>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row>
    <row r="216" spans="1:26" ht="14.25" customHeight="1">
      <c r="A216" s="242"/>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row>
    <row r="217" spans="1:26" ht="14.25" customHeight="1">
      <c r="A217" s="242"/>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row>
    <row r="218" spans="1:26" ht="14.25" customHeight="1">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row>
    <row r="219" spans="1:26" ht="14.25" customHeight="1">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row>
    <row r="220" spans="1:26" ht="14.25" customHeight="1">
      <c r="A220" s="242"/>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A2:N2"/>
    <mergeCell ref="A3:N3"/>
  </mergeCells>
  <hyperlinks>
    <hyperlink ref="K6" r:id="rId1" xr:uid="{00000000-0004-0000-0B00-000000000000}"/>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idiger12</cp:lastModifiedBy>
  <dcterms:created xsi:type="dcterms:W3CDTF">2018-01-23T16:05:16Z</dcterms:created>
  <dcterms:modified xsi:type="dcterms:W3CDTF">2024-09-13T14:48:34Z</dcterms:modified>
</cp:coreProperties>
</file>