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VIGENCIA 2025\5. EVALUACIÓN Y SEGUIMIENTO\INFORMES DE LEY\INFORME SEMESTRAL SCI\I_SEMESTRE_2024\FINALES\"/>
    </mc:Choice>
  </mc:AlternateContent>
  <xr:revisionPtr revIDLastSave="0" documentId="13_ncr:1_{088E4291-A3F4-4D1D-887F-37F5049C2074}" xr6:coauthVersionLast="47" xr6:coauthVersionMax="47" xr10:uidLastSave="{00000000-0000-0000-0000-000000000000}"/>
  <bookViews>
    <workbookView xWindow="-120" yWindow="-120" windowWidth="29040" windowHeight="15840" xr2:uid="{B1E36ABA-F1C4-4C2B-AAED-DAD7EBA4043F}"/>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AC86W2CE">[1]WIZ!$G$19:$G$30</definedName>
    <definedName name="__123Graph_AC86W2ROLL">[1]WIZ!$F$19:$F$30</definedName>
    <definedName name="__123Graph_AC86W3CE">[1]WIZ!$J$19:$J$30</definedName>
    <definedName name="__123Graph_AC86W3ROLL">[1]WIZ!$I$19:$I$30</definedName>
    <definedName name="__123Graph_B">[1]WIZ!$G$32:$G$43</definedName>
    <definedName name="__123Graph_BC86W2CE">[1]WIZ!$G$32:$G$43</definedName>
    <definedName name="__123Graph_BC86W2ROLL">[1]WIZ!$F$32:$F$43</definedName>
    <definedName name="__123Graph_BC86W3CE">[1]WIZ!$J$32:$J$43</definedName>
    <definedName name="__123Graph_BC86W3ROLL">[1]WIZ!$I$32:$I$43</definedName>
    <definedName name="__123Graph_LBL_A">[1]WIZ!$G$19:$G$30</definedName>
    <definedName name="__123Graph_LBL_AC86W2CE">[1]WIZ!$G$19:$G$30</definedName>
    <definedName name="__123Graph_LBL_AC86W2ROLL">[1]WIZ!$F$19:$F$30</definedName>
    <definedName name="__123Graph_LBL_AC86W3CE">[1]WIZ!$J$19:$J$30</definedName>
    <definedName name="__123Graph_LBL_AC86W3ROLL">[1]WIZ!$I$19:$I$30</definedName>
    <definedName name="__123Graph_LBL_B">[1]WIZ!$G$32:$G$43</definedName>
    <definedName name="__123Graph_LBL_BC86W2CE">[1]WIZ!$G$32:$G$43</definedName>
    <definedName name="__123Graph_LBL_BC86W2ROLL">[1]WIZ!$F$32:$F$43</definedName>
    <definedName name="__123Graph_LBL_BC86W3CE">[1]WIZ!$J$32:$J$43</definedName>
    <definedName name="__123Graph_LBL_BC86W3ROLL">[1]WIZ!$I$32:$I$43</definedName>
    <definedName name="__123Graph_X">[1]WIZ!$B$19:$B$30</definedName>
    <definedName name="__123Graph_XC86W2CE">[1]WIZ!$B$19:$B$30</definedName>
    <definedName name="__123Graph_XC86W2ROLL">[1]WIZ!$B$19:$B$30</definedName>
    <definedName name="__123Graph_XC86W3CE">[1]WIZ!$B$19:$B$30</definedName>
    <definedName name="__123Graph_XC86W3ROLL">[1]WIZ!$B$19:$B$30</definedName>
    <definedName name="_1__123Graph_AC86W_2">[1]WIZ!$F$19:$F$30</definedName>
    <definedName name="_10__123Graph_LBL_BC86W_2">[1]WIZ!$F$32:$F$43</definedName>
    <definedName name="_11__123Graph_LBL_BC86W30">[1]WIZ!$AE$32:$AE$43</definedName>
    <definedName name="_12__123Graph_LBL_BC86W90">[1]WIZ!$AF$32:$AF$43</definedName>
    <definedName name="_13__123Graph_XC86W30">[1]WIZ!$B$19:$B$30</definedName>
    <definedName name="_14__123Graph_XC86W90">[1]WIZ!$B$19:$B$30</definedName>
    <definedName name="_2__123Graph_AC86W30">[1]WIZ!$AE$19:$AE$30</definedName>
    <definedName name="_296">'[2]384-Acciones Corporacion'!#REF!</definedName>
    <definedName name="_3__123Graph_AC86W90">[1]WIZ!$AF$19:$AF$30</definedName>
    <definedName name="_304">'[2]384-Acciones Corporacion'!#REF!</definedName>
    <definedName name="_312">'[2]384-Acciones Corporacion'!#REF!</definedName>
    <definedName name="_320">'[2]384-Acciones Corporacion'!#REF!</definedName>
    <definedName name="_336">'[2]384-Acciones Corporacion'!#REF!</definedName>
    <definedName name="_344">'[2]384-Acciones Corporacion'!#REF!</definedName>
    <definedName name="_352">'[2]384-Acciones Corporacion'!#REF!</definedName>
    <definedName name="_4__123Graph_BC86W_2">[1]WIZ!$F$32:$F$43</definedName>
    <definedName name="_5__123Graph_BC86W30">[1]WIZ!$AE$32:$AE$43</definedName>
    <definedName name="_522">'[2]384-Acciones Corporacion'!#REF!</definedName>
    <definedName name="_530">'[2]384-Acciones Corporacion'!#REF!</definedName>
    <definedName name="_546">'[2]384-Acciones Corporacion'!#REF!</definedName>
    <definedName name="_554">'[2]384-Acciones Corporacion'!#REF!</definedName>
    <definedName name="_562">'[2]384-Acciones Corporacion'!#REF!</definedName>
    <definedName name="_6__123Graph_BC86W90">[1]WIZ!$AF$32:$AF$43</definedName>
    <definedName name="_7__123Graph_LBL_AC86W_2">[1]WIZ!$F$19:$F$30</definedName>
    <definedName name="_8__123Graph_LBL_AC86W30">[1]WIZ!$AE$19:$AE$30</definedName>
    <definedName name="_9__123Graph_LBL_AC86W90">[1]WIZ!$AF$19:$AF$30</definedName>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0</definedName>
    <definedName name="_AtRisk_SimSetting_SimNameCount">0</definedName>
    <definedName name="_AtRisk_SimSetting_SmartSensitivityAnalysisEnabled">TRUE</definedName>
    <definedName name="_AtRisk_SimSetting_StdRecalcBehavior">0</definedName>
    <definedName name="_AtRisk_SimSetting_StdRecalcWithoutRiskStatic">0</definedName>
    <definedName name="_AtRisk_SimSetting_StdRecalcWithoutRiskStaticPercentile">0.5</definedName>
    <definedName name="_Key1">#REF!</definedName>
    <definedName name="_Key2">#REF!</definedName>
    <definedName name="_Order1">255</definedName>
    <definedName name="_Order2">255</definedName>
    <definedName name="_Parse_Out">'[3]B.BTA.S.VALORES'!#REF!</definedName>
    <definedName name="_Sort">#REF!</definedName>
    <definedName name="A">[4]oficial!$A$1:$H$160</definedName>
    <definedName name="A_IMPRESIÓN_IM">#REF!</definedName>
    <definedName name="A205_">#REF!</definedName>
    <definedName name="A242_">#REF!</definedName>
    <definedName name="A255_">#REF!</definedName>
    <definedName name="A498_">#REF!</definedName>
    <definedName name="A534_">#REF!</definedName>
    <definedName name="A598_">#REF!</definedName>
    <definedName name="A641_">#REF!</definedName>
    <definedName name="A68_">#REF!</definedName>
    <definedName name="A784_">#REF!</definedName>
    <definedName name="ACCIONISTASTOTAL">'[5]Oper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{"'para SB'!$A$1420:$F$1479"}</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DocOpenMode">"AS2DocumentEdit"</definedName>
    <definedName name="AS2ReportLS">1</definedName>
    <definedName name="AS2SyncStepLS">0</definedName>
    <definedName name="AS2TickmarkLS">#REF!</definedName>
    <definedName name="AS2VersionLS">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15</definedName>
    <definedName name="BG_Ins">4</definedName>
    <definedName name="BG_Mod">6</definedName>
    <definedName name="BLOQUE">#REF!</definedName>
    <definedName name="BuiltIn_Print_Area___0">#REF!</definedName>
    <definedName name="BuiltIn_Print_Titles___0">#REF!</definedName>
    <definedName name="CALCULO">[6]BDATOS!#REF!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[6]BDATOS!#REF!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[9]!ContAverage</definedName>
    <definedName name="CORDEN">#REF!</definedName>
    <definedName name="CREDITO">[10]oficial!$H$1:$H$160</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'[3]B.BTA.S.VALORES'!#REF!</definedName>
    <definedName name="Divide">#REF!</definedName>
    <definedName name="doce">'[13]Anexo-Participaciones Dic-11'!$E$22</definedName>
    <definedName name="ELIEXTRA">'[14]ELIMINA EXT'!$A$3:$Y$217</definedName>
    <definedName name="ELIFIL">[14]ELIMINA!$A$4:$AM$231</definedName>
    <definedName name="ELIMEXT">#REF!</definedName>
    <definedName name="ELIMINA">#REF!</definedName>
    <definedName name="entidades">#REF!</definedName>
    <definedName name="EPIANDES">#REF!</definedName>
    <definedName name="ESCRIBA">[6]BDATOS!#REF!</definedName>
    <definedName name="ESTADOS_FINANCIEROS_A_PROCESAR">#REF!</definedName>
    <definedName name="ESTCAM">#REF!</definedName>
    <definedName name="ET">#REF!</definedName>
    <definedName name="FailureActual">[9]!FailureActual</definedName>
    <definedName name="FailurePlan">[9]!FailurePlan</definedName>
    <definedName name="FILEXT">[14]FILIALEXT!$A$1:$L$4091</definedName>
    <definedName name="FILIAL">[14]FILIAL!$A$3:$AE$5414</definedName>
    <definedName name="FleetAdj">[9]!FleetAdj</definedName>
    <definedName name="FleetNoAdj">[9]!FleetNoAdj</definedName>
    <definedName name="GastosRegionales_Monto">'[15]Gastos regionales'!$G$8:$G$47</definedName>
    <definedName name="gorr">"Botón 17"</definedName>
    <definedName name="HTML_CodePage">1252</definedName>
    <definedName name="HTML_Control">{"'para SB'!$A$1420:$F$1479"}</definedName>
    <definedName name="HTML_Description">""</definedName>
    <definedName name="HTML_Email">""</definedName>
    <definedName name="HTML_Header">""</definedName>
    <definedName name="HTML_LastUpdate">"22/06/00"</definedName>
    <definedName name="HTML_LineAfter">FALSE</definedName>
    <definedName name="HTML_LineBefore">FALSE</definedName>
    <definedName name="HTML_Name">"BANCO CENTRAL DE HONDURAS"</definedName>
    <definedName name="HTML_OBDlg2">TRUE</definedName>
    <definedName name="HTML_OBDlg4">TRUE</definedName>
    <definedName name="HTML_OS">0</definedName>
    <definedName name="HTML_PathFile">"A:\tasaintss.htm"</definedName>
    <definedName name="HTML_Title">""</definedName>
    <definedName name="INDI">#REF!</definedName>
    <definedName name="INDICACART">#REF!</definedName>
    <definedName name="INVER">#REF!</definedName>
    <definedName name="junio111">#REF!</definedName>
    <definedName name="JUNTA">#REF!</definedName>
    <definedName name="JUNTA1">#REF!</definedName>
    <definedName name="LLPModel">[16]!LLPModel</definedName>
    <definedName name="MATRIZ">[17]MATRIZ!$A$7:$BY$4664</definedName>
    <definedName name="MC.PL_Cuentas">#REF!</definedName>
    <definedName name="MC.PL_Monto">#REF!</definedName>
    <definedName name="MESANT">#REF!</definedName>
    <definedName name="MESES">'[18]7'!$AL$3:$AL$7</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#REF!</definedName>
    <definedName name="Nivel">#REF!</definedName>
    <definedName name="NOPUC">#REF!</definedName>
    <definedName name="OFI">[10]oficial!$A$1:$H$160</definedName>
    <definedName name="ORDEN1">#REF!</definedName>
    <definedName name="ORDEN2">#REF!</definedName>
    <definedName name="ORDEN3">#REF!</definedName>
    <definedName name="ORDEN4">#REF!</definedName>
    <definedName name="ORDEN5">#REF!</definedName>
    <definedName name="ORDEN6">#REF!</definedName>
    <definedName name="p">'[19]Participación Accionaria Junio '!$K$11</definedName>
    <definedName name="PAS">#REF!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#REF!</definedName>
    <definedName name="PRES1">#REF!</definedName>
    <definedName name="Presup">SUMIF([22]DATA!$H$1:$H$65536,#REF!&amp;"-"&amp;#REF!&amp;"-"&amp;MONTH(#REF!),[22]DATA!$G$1:$G$65536)</definedName>
    <definedName name="ProductivityWith">[9]!ProductivityWith</definedName>
    <definedName name="ProductivityWithout">[9]!ProductivityWithout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SUMIF([7]DATA1!$B$1:$B$65536,[8]Octubre!$C1,[7]DATA1!XFA$1:XFA$65536)</definedName>
    <definedName name="ref_contr">#REF!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5</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UpdateDisplay">FALSE</definedName>
    <definedName name="RiskUseDifferentSeedForEachSim">FALSE</definedName>
    <definedName name="RiskUseFixedSeed">FALSE</definedName>
    <definedName name="RiskUseMultipleCPUs">FALSE</definedName>
    <definedName name="ro">{"'Sheet1'!$A$1:$F$179"}</definedName>
    <definedName name="rod">{"'Sheet1'!$A$1:$F$179"}</definedName>
    <definedName name="rodirgo">{"'Sheet1'!$A$1:$F$179"}</definedName>
    <definedName name="Saldo">SUMIF([7]DATA2!XFB$1:XFB$65536,[8]Octubre!$C1,[7]DATA2!A$1:A$65536)</definedName>
    <definedName name="sdaf">{"'para SB'!$A$1420:$F$1479"}</definedName>
    <definedName name="SHARED_FORMULA_0">#REF!</definedName>
    <definedName name="SHARED_FORMULA_1">#REF!</definedName>
    <definedName name="SHARED_FORMULA_10">#REF!</definedName>
    <definedName name="SHARED_FORMULA_11">#REF!</definedName>
    <definedName name="SHARED_FORMULA_12">#REF!</definedName>
    <definedName name="SHARED_FORMULA_13">#REF!</definedName>
    <definedName name="SHARED_FORMULA_14">#REF!</definedName>
    <definedName name="SHARED_FORMULA_15">#REF!</definedName>
    <definedName name="SHARED_FORMULA_16">#REF!</definedName>
    <definedName name="SHARED_FORMULA_17">#REF!</definedName>
    <definedName name="SHARED_FORMULA_18">#REF!</definedName>
    <definedName name="SHARED_FORMULA_19">#REF!</definedName>
    <definedName name="SHARED_FORMULA_2">#REF!</definedName>
    <definedName name="SHARED_FORMULA_20">#REF!</definedName>
    <definedName name="SHARED_FORMULA_21">#REF!</definedName>
    <definedName name="SHARED_FORMULA_22">#REF!</definedName>
    <definedName name="SHARED_FORMULA_23">#REF!</definedName>
    <definedName name="SHARED_FORMULA_24">#REF!</definedName>
    <definedName name="SHARED_FORMULA_25">#REF!</definedName>
    <definedName name="SHARED_FORMULA_26">#REF!</definedName>
    <definedName name="SHARED_FORMULA_27">#REF!</definedName>
    <definedName name="SHARED_FORMULA_28">#REF!</definedName>
    <definedName name="SHARED_FORMULA_29">#REF!</definedName>
    <definedName name="SHARED_FORMULA_3">#REF!</definedName>
    <definedName name="SHARED_FORMULA_30">#REF!</definedName>
    <definedName name="SHARED_FORMULA_31">#REF!</definedName>
    <definedName name="SHARED_FORMULA_32">#REF!</definedName>
    <definedName name="SHARED_FORMULA_33">#REF!</definedName>
    <definedName name="SHARED_FORMULA_34">#REF!</definedName>
    <definedName name="SHARED_FORMULA_35">#REF!</definedName>
    <definedName name="SHARED_FORMULA_36">#REF!</definedName>
    <definedName name="SHARED_FORMULA_37">#REF!</definedName>
    <definedName name="SHARED_FORMULA_38">#REF!</definedName>
    <definedName name="SHARED_FORMULA_39">#REF!</definedName>
    <definedName name="SHARED_FORMULA_4">#REF!</definedName>
    <definedName name="SHARED_FORMULA_40">#REF!</definedName>
    <definedName name="SHARED_FORMULA_41">#REF!</definedName>
    <definedName name="SHARED_FORMULA_42">#REF!</definedName>
    <definedName name="SHARED_FORMULA_43">#REF!</definedName>
    <definedName name="SHARED_FORMULA_44">#REF!</definedName>
    <definedName name="SHARED_FORMULA_45">#REF!</definedName>
    <definedName name="SHARED_FORMULA_46">#REF!</definedName>
    <definedName name="SHARED_FORMULA_47">#REF!</definedName>
    <definedName name="SHARED_FORMULA_48">#REF!</definedName>
    <definedName name="SHARED_FORMULA_49">#REF!</definedName>
    <definedName name="SHARED_FORMULA_5">#REF!</definedName>
    <definedName name="SHARED_FORMULA_50">#REF!</definedName>
    <definedName name="SHARED_FORMULA_51">#REF!</definedName>
    <definedName name="SHARED_FORMULA_52">#REF!</definedName>
    <definedName name="SHARED_FORMULA_53">#REF!</definedName>
    <definedName name="SHARED_FORMULA_54">#REF!</definedName>
    <definedName name="SHARED_FORMULA_55">#REF!</definedName>
    <definedName name="SHARED_FORMULA_56">#REF!</definedName>
    <definedName name="SHARED_FORMULA_57">#REF!</definedName>
    <definedName name="SHARED_FORMULA_58">#REF!</definedName>
    <definedName name="SHARED_FORMULA_6">#REF!</definedName>
    <definedName name="SHARED_FORMULA_7">#REF!</definedName>
    <definedName name="SHARED_FORMULA_8">#REF!</definedName>
    <definedName name="SHARED_FORMULA_9">#REF!</definedName>
    <definedName name="TestTypes">#REF!</definedName>
    <definedName name="TextRefCopyRangeCount">1</definedName>
    <definedName name="Títulos_a_imprimir_IM">#REF!,#REF!</definedName>
    <definedName name="TOTAL">#REF!</definedName>
    <definedName name="Total_Contagio">SUMIF([7]DATA1!$B$1:$B$65536,[8]Octubre!$C1,[7]DATA1!K$1:K$65536)</definedName>
    <definedName name="Total_Mora">SUMIF([7]DATA1!$B$1:$B$65536,[8]Octubre!$C1,[7]DATA1!K$1:K$65536)</definedName>
    <definedName name="TypesOfTransaction">#REF!</definedName>
    <definedName name="uno">'[13]Anexo-Participaciones Dic-11'!$E$9</definedName>
    <definedName name="utilidad">'[5]Estado de Resultados'!#REF!</definedName>
    <definedName name="VALID">#REF!</definedName>
    <definedName name="VALOR">{#N/A,#N/A,FALSE,"ANEXO1";"ACTIVO",#N/A,FALSE,"ANEXO1";"PASIVO",#N/A,FALSE,"ANEXO1";"G Y P",#N/A,FALSE,"ANEXO1"}</definedName>
    <definedName name="veinticuatro">#REF!</definedName>
    <definedName name="veintidos">#REF!</definedName>
    <definedName name="veintitres">#REF!</definedName>
    <definedName name="veintiuno">#REF!</definedName>
    <definedName name="W">[4]oficial!$G$1:$G$160</definedName>
    <definedName name="we">SUMIF([7]DATA1!$B$1:$B$65536,[8]Octubre!$C1,[7]DATA1!XFA$1:XFA$65536)</definedName>
    <definedName name="weq">SUMIF([7]DATA1!$B$1:$B$65536,[8]Octubre!$C1,[7]DATA1!XFA$1:XFA$65536)</definedName>
    <definedName name="wrn.CONSOLIDADO.">{#N/A,#N/A,FALSE,"ANEXO1";"ACTIVO",#N/A,FALSE,"ANEXO1";"PASIVO",#N/A,FALSE,"ANEXO1";"G Y P",#N/A,FALSE,"ANEXO1"}</definedName>
    <definedName name="ws">{"'Sheet1'!$A$1:$F$179"}</definedName>
    <definedName name="XXX">#REF!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O33" i="1"/>
  <c r="E33" i="1"/>
  <c r="G31" i="1"/>
  <c r="O31" i="1"/>
  <c r="E31" i="1"/>
  <c r="G29" i="1"/>
  <c r="O29" i="1"/>
  <c r="E29" i="1"/>
  <c r="G27" i="1"/>
  <c r="O27" i="1"/>
  <c r="E27" i="1"/>
  <c r="G25" i="1"/>
  <c r="O25" i="1"/>
  <c r="E25" i="1"/>
  <c r="M7" i="1"/>
</calcChain>
</file>

<file path=xl/sharedStrings.xml><?xml version="1.0" encoding="utf-8"?>
<sst xmlns="http://schemas.openxmlformats.org/spreadsheetml/2006/main" count="37" uniqueCount="35">
  <si>
    <t>Nombre de la Entidad:</t>
  </si>
  <si>
    <t>INSTITUTO DISTRITAL DE GESTIÓN DE RIESGOS Y CAMBIO CLIMÁTICO - IDIGER</t>
  </si>
  <si>
    <t>Periodo Evaluado:</t>
  </si>
  <si>
    <t>01/07/2024 AL 31/12/2024 - SEGUNDO SEMESTRE DE 2024</t>
  </si>
  <si>
    <t>Estado del Sistema de Control Interno de la entidad</t>
  </si>
  <si>
    <t>Conclusión general sobre la evaluación del Sistema de Control Interno</t>
  </si>
  <si>
    <t>¿Están todos los componentes operando juntos y de manera integrada? (Si / en proceso / No) (Justifique su respuesta):</t>
  </si>
  <si>
    <t>Si</t>
  </si>
  <si>
    <r>
      <rPr>
        <sz val="10"/>
        <color theme="1"/>
        <rFont val="Arial"/>
        <family val="2"/>
      </rPr>
      <t>- Durante el segundo semestre de 2024, el Sistema de Control Interno se ubica en un</t>
    </r>
    <r>
      <rPr>
        <b/>
        <sz val="10"/>
        <color rgb="FFFF0000"/>
        <rFont val="Arial"/>
        <family val="2"/>
      </rPr>
      <t xml:space="preserve"> </t>
    </r>
    <r>
      <rPr>
        <b/>
        <sz val="10"/>
        <color theme="1"/>
        <rFont val="Arial"/>
        <family val="2"/>
      </rPr>
      <t xml:space="preserve">98%, </t>
    </r>
    <r>
      <rPr>
        <sz val="10"/>
        <color theme="1"/>
        <rFont val="Arial"/>
        <family val="2"/>
      </rPr>
      <t xml:space="preserve">periodo comprendido del 1 de julio de 2024 al 31 de diciembre de 2024. 
- Para la vigencia 2024, los componentes del Sistema de Control Interno culminan operando y funcionando de manera integrada. Se identificaron las funciones y responsabilidades de la primera, segunda y tercera línea de defensa.
Recomedaciones:
- Se recomienda continuar con el monitoreo de la segunda línea de defensa especializada para proporcionar experiencia adicional, apoyo, a la primera línea de defensa. 
- Se recomienda continuar fortaleciendo el Sistema de Control Interno, a través de la aplicación de los documentos de Líneas de Defensa y Mapa de Aseguramiento IDIGER, con el fin de mantener la mejora en la gestión de riesgos y el ejercicio del control, donde se consoliden reportes en un solo documento y faciliten la trazabilidad al interior de la entidad de cara a la comunidad, bajo principios de transparencia y oportunidad.
- Continuar adoptando los mapas de aseguramiento como un ejercicio de buenas prácticas en el marco del Modelo Integrado de Planeación y Gestión (MIPG).
</t>
    </r>
  </si>
  <si>
    <t>¿Es efectivo el sistema de control interno para los objetivos evaluados? (Si/No) (Justifique su respuesta):</t>
  </si>
  <si>
    <r>
      <t xml:space="preserve">
El Sistema de Control Interno y sus componentes se encuentran presentes y funcionando en la vigencia 2024 así:
- El Componente Evaluación del Riesgo, presenta un</t>
    </r>
    <r>
      <rPr>
        <b/>
        <sz val="10"/>
        <color theme="1"/>
        <rFont val="Arial"/>
        <family val="2"/>
      </rPr>
      <t xml:space="preserve"> 97% </t>
    </r>
    <r>
      <rPr>
        <sz val="10"/>
        <color theme="1"/>
        <rFont val="Arial"/>
        <family val="2"/>
      </rPr>
      <t xml:space="preserve">de cumplimiento. En los seguimientos realizados por la Oficina de Control Interno, se dejaron dos (2) observaciones las cuales permitieron medir falencias en la construcción de algunos riesgos: 
- Informe de Ley a los Riesgos de Corrupción comunicado mediante memorando 2024IE4781 del 13/09/2024
</t>
    </r>
    <r>
      <rPr>
        <b/>
        <sz val="10"/>
        <color rgb="FFFF0000"/>
        <rFont val="Arial"/>
        <family val="2"/>
      </rPr>
      <t>OBSERVACIÓN:</t>
    </r>
    <r>
      <rPr>
        <sz val="10"/>
        <color theme="1"/>
        <rFont val="Arial"/>
        <family val="2"/>
      </rPr>
      <t xml:space="preserve"> Por inefectividad en la gestión de los riesgos de corrupción correspondiente al segundo cuatrimestre de 2024.
- Informe de Ley a los Riesgos de Gestión comunicado mediante memorando 2024IE5129 del 30/09/2024
</t>
    </r>
    <r>
      <rPr>
        <b/>
        <sz val="10"/>
        <color rgb="FFFF0000"/>
        <rFont val="Arial"/>
        <family val="2"/>
      </rPr>
      <t>OBSERVACIÓN</t>
    </r>
    <r>
      <rPr>
        <b/>
        <sz val="10"/>
        <color theme="1"/>
        <rFont val="Arial"/>
        <family val="2"/>
      </rPr>
      <t>:</t>
    </r>
    <r>
      <rPr>
        <sz val="10"/>
        <color theme="1"/>
        <rFont val="Arial"/>
        <family val="2"/>
      </rPr>
      <t xml:space="preserve"> Por incumplimiento de alguno de los criterios de identificación, valoración y tratamiento de los riesgos, correspondientes a los procesos con calificación de 0% en la evaluación de tercera línea de defensa.
- El Componente de Monitoreo, presenta un cumplimiento del </t>
    </r>
    <r>
      <rPr>
        <b/>
        <sz val="10"/>
        <color theme="1"/>
        <rFont val="Arial"/>
        <family val="2"/>
      </rPr>
      <t>100%.</t>
    </r>
    <r>
      <rPr>
        <sz val="10"/>
        <color theme="1"/>
        <rFont val="Arial"/>
        <family val="2"/>
      </rPr>
      <t xml:space="preserve">
- El Componente Ambiente de Control, presenta un cumplimiento del </t>
    </r>
    <r>
      <rPr>
        <b/>
        <sz val="10"/>
        <color theme="1"/>
        <rFont val="Arial"/>
        <family val="2"/>
      </rPr>
      <t>96%.</t>
    </r>
    <r>
      <rPr>
        <sz val="10"/>
        <color theme="1"/>
        <rFont val="Arial"/>
        <family val="2"/>
      </rPr>
      <t xml:space="preserve">
Se evidencia en el Plan Estratégico de Talento Humano 2024, el Plan de Integridad y el Plan de Gestión del Código de Integridad, su aplicación, el cronograma de cumplimiento. Así mismo, Resolución No. 333 de 16/11/2022 ¨Por la cual se deroga la Resolución No. 163 de 2021 y se conforma el Equipo de Gestores de Integridad del IDIGER¨. Se evidencia Cartilla ¨Código de Integridad Valores del Servicio  Público IDIGER - 2023¨ 
- El Componente de Actividades de Control se mantuvo en el </t>
    </r>
    <r>
      <rPr>
        <b/>
        <sz val="10"/>
        <color theme="1"/>
        <rFont val="Arial"/>
        <family val="2"/>
      </rPr>
      <t>100%</t>
    </r>
    <r>
      <rPr>
        <sz val="10"/>
        <color theme="1"/>
        <rFont val="Arial"/>
        <family val="2"/>
      </rPr>
      <t xml:space="preserve">.
Se evidencia que la entidad desarrolla actividades de control que mitigan  la ocurrencia de la materialización de los riesgos. Para la mejora en la construcción de los controles a los riesgos, la Oficina de Control Interno en los seguimientos realizados a los riesgos de gestión y corrupción, generó dos observaciones los cuales podrían generar el incumplimiento a los logros de los objetivos que forman parte integral de los procesos. 
La entidad debe asegurar el cumplimiento a lo establecido en el numeral 3.2.2 Valoración de los Controles – diseño de controles de la Guía para la administración del riesgo y el diseño de controles en entidades públicas Versión 4.
- El Componente de Información y Comunicación presenta un cumplimiento del </t>
    </r>
    <r>
      <rPr>
        <b/>
        <sz val="10"/>
        <color theme="1"/>
        <rFont val="Arial"/>
        <family val="2"/>
      </rPr>
      <t>96%</t>
    </r>
    <r>
      <rPr>
        <sz val="10"/>
        <color theme="1"/>
        <rFont val="Arial"/>
        <family val="2"/>
      </rPr>
      <t xml:space="preserve">.
Los Componentes de Evaluación de Riesgos y Monitoreo durante el segundo semestre de 2024 y de acuerdo con los soportes remitidos por los responsables, dan cuenta del avance, fortalecimiento y mantenimiento de los controles que permiten mantenerlos en un nivel óptimo. En los seguimientos realizados por la Oficina de Control Interno, se dejó una (1) observación la cual permitió medir falencias en la evaluación y monitoreo asi: 
- Mediante el el seguimiento realizado a la “Verificación cumplimiento Ley de Transparencia y del derecho al acceso a la Información pública - Ley 1712 y Resolución 1519 de 2020”  con corte al 30/11/2024 se dejó la siguiente 
</t>
    </r>
    <r>
      <rPr>
        <b/>
        <sz val="10"/>
        <color rgb="FFFF0000"/>
        <rFont val="Arial"/>
        <family val="2"/>
      </rPr>
      <t>OBSERVACIÓN:</t>
    </r>
    <r>
      <rPr>
        <sz val="10"/>
        <color theme="1"/>
        <rFont val="Arial"/>
        <family val="2"/>
      </rPr>
      <t xml:space="preserve"> ¨Por falta de evidencias que soportan la publicación en el portal web de la entidad de la información que compone el esquema de publicación vigente adoptado por la entidad¨. informe que fue comunicado a la alta dirección mediante comunicado 2024IE6501 del 29/11/2024
En general, el Sistema de Control Interno durante la vigencia 2024 es efectivo, sus componentes se encuentran presentes y funcionando, de tal manera que ha conllevado a que las metas y objetivos del IDIGER se cumplan, siempre pensando en la mejora continua del servicio prestado; sin embargo, se recomienda continuar con las estrategias de fortalecimiento del Sistema para mejorar los resultados obtenidos en esta evaluación..
</t>
    </r>
  </si>
  <si>
    <t>La entidad cuenta dentro de su Sistema de Control Interno, con una institucionalidad (Líneas de defensa)  que le permita la toma de decisiones frente al control (Si/No) (Justifique su respuesta):</t>
  </si>
  <si>
    <t xml:space="preserve">En la vigencia 2024, la entidad realizó oportunamente la gestión de monitoreo y seguimiento al Sistema de Control Interno para el cumplimiento de sus objetivos estratégicos, así como de los controles establecidos para su gestión, a través de las tres (3) líneas de defensa, mediante los documentos de Líneas de Defensa y el mapa de aseguramiento, las políticas establecidas en la Guía para la Administración de los Riesgos de Gestión y Corrupción DE-GU-01 V12, que contribuyeron al fortalecimiento del Sistema de Control Interno a través de auditorías y seguimientos de ley realizados por la Oficina de Control Interno, mediante el cumplimiento del Plan Anual de Auditorías 2024.
Se adoptaron los documentos Líneas de Defensa y el mapa de aseguramiento, de acuerdo con el marco del Modelo Integrado de Planeación y Gestión (MIPG).
</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</si>
  <si>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</si>
  <si>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</si>
  <si>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</si>
  <si>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</si>
  <si>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</si>
  <si>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</si>
  <si>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</si>
  <si>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</si>
  <si>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0"/>
        <color theme="1"/>
        <rFont val="Arial"/>
        <family val="2"/>
      </rPr>
      <t xml:space="preserve">Fortalezas:
</t>
    </r>
    <r>
      <rPr>
        <sz val="10"/>
        <color theme="1"/>
        <rFont val="Arial"/>
        <family val="2"/>
      </rPr>
      <t xml:space="preserve">- Se evidencia en el Plan Estratégico de Talento Humano, el Plan de Integridad en la vigencia 2024. Se evidencia el Plan de Gestión del Código de Integridad,  su aplicación, el cronograma de cumplimiento. 
- Se evidencia Resolución No. 333 de 16/11/2022 ¨Por la cual se deroga la Resolución No. 163 de 2021 y se conforma el Equipo de Gestores de Integridad del IDIGER¨.
- Se evidencia Cartilla ¨Código de Integridad Valores del Servicio  Público IDIGER - 2023¨ 
- Se evidencia instrumentos que permiten el manejo del Conflicto de Interés en la entidad, como la Guía Para Gestionar Conflictos de Intereses en el IDIGER, con lineamientos para los conflictos de intereses dentro de la entidad. 
- Se evidencia la Línea Anticorrupción en el portal web del IDIGER.
- Mediante la Plataforma del SIDEAP del departamento del Servicio Civil, se actualizan el formato de conflicto de interés y el formato de ingreso y retiro de los funcionarios y contratistas.
- Resolución 419 de 2023, mediante se actualiza la Política General de la Información y Seguridad Digital y se definen lineamientos frente al uso y manejo de la información en el IDIGER, el procedimiento TC-MN-02 Manual de Políticas de Seguridad de la Información V3, TC-GU-02 Guía para la identificación de activos de la información V1, TC-FT-31, Formato de Solicitud de Usuarios en Tecnología y en Sistemas de Información V6,  la Política de Tratamiento de datos Personales V2, Ley 1581 de 2012 y sus decretos reglamentarios, TC-FT-17 Autorización para el Trámite de Datos personales V2, los cuales son implementados para cumplir el objetivo trazado.
-Se evidencia en el Plan Estratégico de Talento Humano - PTEP, el Plan de Integridad en la vigencia 2024. Se evidencia el Plan de Gestión del Código de Integridad,  su aplicación, el cronograma de cumplimiento. 
- Se evidencia en el Portal web de la entidad en la parte superior el correo electrónico ¨Correo de Integridad: integridad@idiger.gov.co¨ mediante el cual se reciben denuncias de corrupción y se toman decisiones como medida de control definidas en el mapa de riesgos.
- En el marco del Comité Institucional de Coordinación de Control Interno - CICCI, durante la vigencia de 2024 se han realizado tres comités donde la Oficina de Control Interno ha llevado los resultados de las auditorías y los informes que realiza, con el fin de que la alta dirección realice los ajustes en la mejora y controles del Sistema de Control Interno.
- Guía para la administración de los riesgos de gestión, corrupción, estratégicos y de seguridad de la información del IDIGER - DE-GU-01 V12 y mapas de riesgos por proceso para la vigencia 2024. 
- Se adoptó los mapas de aseguramiento como un ejercicio de buenas prácticas en el marco del Modelo Integrado de Planeación y Gestión (MIPG), y se establecieron en la Guía para la Administración de Riesgos de Gestión, Corrupción, Estratégicos y de Seguridad de la Información Código DE-GU-01 Versión 12 del 11/05/2023 la Responsabilidad de la Primera, segunda y Tercera Línea de defensa en el IDIGER.
- El Comité Institucional de Coordinación de Control Interno adopta la Política de Administración de Riesgos del IDIGER el Resolución Interna 001 del 03/01/2024, la cual se estructuró bajo los requisitos de la Guía de Administración de Riesgos y el Diseño de Controles en Entidades Públicas del Departamento Administrativo de la Función Pública - DAFP, en sus versiones 4 y 6; y se contextualizó al entorno de la Entidad bajo la Guía para la administración de los riesgos de gestión, corrupción, estratégicos y de seguridad de la información del IDIGER - DE-GU-01 V12.
- Se cuenta con el Plan Estratégico Institucional (PEI) y el Plan de Acción Institucional (PAI), los cuales fueron aprobados y socializado su avance en el Comité Institucional de Gestión y Desempeño.
- Se evidencia el Cronograma del Plan Estratégico de Talento Humano PETH 2024 - V1, instrumento que permite desarrollar la Planeación Estratégica de Talento Humano conformado con 38 actividades y se encuentra el monitoreo de su cumplimiento por la Segunda Línea de Defensa
- Se realiza la evaluación en el aplicativo del Servicio Civil Evaluación del desempeño Laboral EDL-APP.
- Se realizan reportes de Ley, los cuales son elaborados bajo la estructura del Esquema de las Tres Líneas de Defensa (elaboración, monitoreo y seguimiento) donde se definen estándares de reporte, periodicidad y responsables frente a diferentes de la entidad.
- Con los resultados obtenidos de los informes realizados por la Oficina de Control Interno y la Oficina Asesora de Planeación,  la Alta Gerencia toma decisiones en tiempo real con el fin de garantizar el cumplimiento de las metas y objetivos establecidas en los Planes de Acción y estratégico del IDIGER en el 2024.
- Se evidencia que al interior de los tres (3)  Comités Institucionales de Coordinación de Control Interno de la vigencia 2024
</t>
    </r>
  </si>
  <si>
    <t>Evaluación de riesgos</t>
  </si>
  <si>
    <r>
      <rPr>
        <b/>
        <sz val="10"/>
        <color theme="1"/>
        <rFont val="Arial"/>
        <family val="2"/>
      </rPr>
      <t xml:space="preserve">Fortalezas:
</t>
    </r>
    <r>
      <rPr>
        <sz val="10"/>
        <color theme="1"/>
        <rFont val="Arial"/>
        <family val="2"/>
      </rPr>
      <t xml:space="preserve">-La Entidad cuenta con un Plan Estratégico Institucional vigente, donde se definen las metas que darán cumplimiento a los objetivos estratégicos de la Entidad. Asimismo, se establecieron unos planes de acción con vigencia anual, donde se definen las metas operativas de cada proceso en concordancia con los objetivos operativos de los mismos. Varias de las metas que hacen parte de los Planes de Acción, aportan al cumplimiento de las metas y objetivos estratégicos definidas en el Plan Estratégico Institucional. Lo anterior permite mantener una cultura madura hacia la planificación estratégica en todos los procesos de la Entidad.
- Tanto los objetivos estratégicos como los de cada proceso y proyecto de inversión, son medibles, alcanzables, relevantes y con metas para conocer su finalización en el tiempo.
- Mediante el seguimiento trimestral al Plan Estratégico Institucional y Planes de Acción Institucional y las metas de proyectos de inversión que realiza la Oficina Asesora de Planeación, la Alta Dirección evalúa de acuerdo a los resultados de las metas estratégicas y operativas, el cumplimiento de los objetivos y su consistencia y pertinencia para la Entidad.
- La nueva política de administración de riesgos, que se estructura mediante la guía para la administración de los riesgos de gestión y corrupción V13, tiene un alcance hacia toda la organización, abarcando toda la estructura organizacional, los objetivos estratégicos y los procesos de la Entidad. La política cumple a cabalidad con los requisitos de la Guía de Administración de Riesgos del DAFP en sus versiones 4 y 6. La política se encuentra completamente articulada con la nueva herramienta de Excel para la Administración de Riesgos que maneja la Entidad.
- La nueva política de administración de riesgos, que se estructura mediante la guía para la administración de los riesgos de gestión y corrupción V13, tiene un alcance hacia toda la organización, abarcando toda la estructura organizacional, los objetivos estratégicos y los procesos de la Entidad.
- La Oficina Asesora de Planeación como segunda línea de defensa, realiza el monitoreo a la aplicación de los controles e implementación del plan de acción (o planes de tratamiento) asociado a cada uno de los riesgos definidos por los procesos. Alineado a lo anterior, se realiza la consolidación de los avances y evidencias reportadas por cada proceso de manera cuatrimestral.
- Desde la Oficina Asesora de Planeación se analiza durante la etapa de monitoreo, si se presentó una materialización de los riesgos, del segundo y tercer cuatrimestre de 2024.
- La Oficina de Control interno realiza informes a la Alta Dirección con el seguimiento a los riesgos de corrupción y riesgos de gestión con corte al 30/09/2024, donde se informa el estado de los riesgos y si se presentó materializaciones de riesgo. 
- No se presentó durante el periodo evaluado, la materialización de algún riesgo asociado a los procesos de la Entidad. No obstante, se debe precisar que, los controles se adecuan al tipo de riesgo y por ende pueden ser de naturaleza correctiva para atacar riesgos que se pueden materializar teniendo en cuenta criterios de aceptación del riesgo (apetito, tolerancia y capacidad del riesgo). Lo anterior se describe en el documento DE-GU-01 Guía para la administración de los riesgos de gestión y corrupción del IDIGER V13, la cual es tenida en cuenta para la identificación, valoración y tratamiento por parte de los procesos de la Entidad.
- Bajo la herramienta establecida en la Entidad para la administración de riesgos, los procesos realizaron el análisis de su entorno, mediante metodología DOFA. De esta manera, los responsables de los procesos identifican si son susceptibles de presentar eventos de corrupción. Con base en lo anterior, realizan la identificación, valoración y tratamiento de los riesgos de corrupción, mediante la herramienta que cumple con la metodología establecida por el DAFP en su versión 4.
- La Oficina Asesora de Planeación como segunda línea de defensa, realiza el monitoreo de manera cuatrimestral a cada riesgo de corrupción, verificando la aplicación de los controles y la ejecución de los planes de acción o tratamiento definidos para fortalecer controles y evitar la materialización del riesgo. Asimismo, la Alta Dirección desde los responsables de cada proceso, como su nivel asesor realiza el monitoreo y evaluación a los riesgos de corrupción definidos en la Entidad.
- Se cuenta con el manual de funciones de la Entidad en el cual se encuentra desagregado por dependencia y cargos, las responsabilidades de ejecución, monitoreo y control. Adicionalmente, cada jefe de dependencia define los compromisos laborales a desarrollar por parte de sus colaboradores, donde se desagregan las responsabilidades de control y de ejecución. Finalmente, las dependencias generan necesidades de contratación de prestación de servicios donde se definen las obligaciones contractuales especificas, siendo estas desagregadas en actividades de control, monitoreo y ejecución.
- La Oficina de Control Interno realizó seguimiento a los riesgos de gestión y de corrupción en el segundo cuatrimestre, informes que son socializados a la Alta Dirección con el fin de permitir la toma de decisiones  y control de los riesgos identificados por los procesos en el cumplimiento de los objetivos estratégicos de las entidad y la misionalidad.
- Como tercera línea de defensa realizó el análisis correspondientes sobre actividades tercerizadas cuando aplica, en los informes de auditoría y de ley. Se realizaron informes de auditoría a los Procesos -Auditoría Gestión Administrativa, -Auditoria Procedimientos de Reasentamiento, Auditoría Proceso de Conocimiento del Riesgo y Efectos del Cambio Climático, Emisión de concepto técnico de planes de emergencia
Auditorías donde se analizaron los riesgos asociados a actividades tercerizadas que podrían afectar la prestación del servicio a los usuarios. Estos informes se comunican a los miembros del CICCI.           
- Se recomienda fortalecer las competencias del personal en la identificación y valoración de riesgos de gestión, corrupción, estratégicos, seguridad de la información y corrupción en trámites y OPAs.
- Se evidencia el grado de madurez adquirido en el proceso de monitoreo, por parte de la segunda línea de defensa. La actualización de la política de administración de riesgos, mediante la guía para la administración de los riesgos de gestión, corrupción, estratégicos y de seguridad de la información del IDIGER. La identificación de riesgos de corrupción en la mayoría de procesos de la Entidad, cubriendo los procesos exigidos en la guía de administración de riesgos y diseño de controles del DAFP. El ajuste a los controles asociados a los riesgos de corrupción, de acuerdo a los seis parámetros establecidos en la guía de administración de riesgos y diseño de controles del DAFP.
</t>
    </r>
    <r>
      <rPr>
        <b/>
        <sz val="10"/>
        <color theme="1"/>
        <rFont val="Arial"/>
        <family val="2"/>
      </rPr>
      <t xml:space="preserve">Recomendaciones: 
</t>
    </r>
    <r>
      <rPr>
        <b/>
        <sz val="10"/>
        <color rgb="FFFF0000"/>
        <rFont val="Arial"/>
        <family val="2"/>
      </rPr>
      <t>- Informe de Ley a los Riesgos de Corrupción comunicado mediante memorando 2024IE4781 del 13/09/2024
OBSERVACION: Por inefectividad en la gestión de los riesgos de corrupción correspondiente al segundo cuatrimestre de 2024.
- Informe de Ley a los Riesgos de Gestión comunicado mediante memorando 2024IE5129 del 30/09/2024
OBSERVACIÓN: Por incumplimiento de alguno de los criterios de identificación, valoración y tratamiento de los riesgos, correspondientes a los procesos con calificación de 0% en la evaluación de tercera línea de defensa.</t>
    </r>
  </si>
  <si>
    <r>
      <rPr>
        <b/>
        <sz val="10"/>
        <color theme="1"/>
        <rFont val="Arial"/>
        <family val="2"/>
      </rPr>
      <t xml:space="preserve">Fortalezas:
</t>
    </r>
    <r>
      <rPr>
        <sz val="10"/>
        <color theme="1"/>
        <rFont val="Arial"/>
        <family val="2"/>
      </rPr>
      <t xml:space="preserve">- En el marco del Comité Institucional de Coordinación de Control Interno - CICCI, durante la vigencia de 2024 se han realizado tres comités donde la Oficina de Control Interno donde la Alta dirección realiza los ajustes en la mejora y controles de los posible actos de los riesgos de Corrupción.
- Desde la segunda línea de defensa mantienen una herramienta establecida en la Entidad para la administración de riesgos, donde los procesos realizan el análisis de su entorno, mediante metodologías como la DOFA y PESTEL. De esta manera, los responsables de los procesos identifican si son susceptibles de presentar eventos de corrupción. Con base en lo anterior, se realiza la identificación, valoración y tratamiento de los riesgos de corrupción, mediante la herramienta que cumple con la metodología establecida por el DAFP en su versión 4.
-Se cuenta con el manual de funciones y el manual de contratación de los colaboradores del IDIGER, el cual contiene sus responsabilidades que conducen a la mejora del Sistema de Control Interno. 
- La evaluación de los productos y servicios en los cuales participan los contratistas de apoyo, se encuentran enmarcados en el proceso de gestión contractual y responsabilidades de la supervisión.Asi mismo, se cuenta con acta de recibo a satisfaccion que se da a cada contratista al finalizar su contrato.
- La segunda línea de defensa mediante la Guía para la administración de los riesgos de gestión, corrupción, estratégicos y de seguridad de la información del IDIGER - DE-GU-01 V12, monitorea los factores internos y externos definidos para la entidad, y se realizan los ajustesde de los riesgos existentes.
- La OCI como tercera línea de defensa realiza los análisis correspondientes sobre actividades tercerizadas cuando aplica, en los informes de auditoría y de ley. Los informes se comunican a los miembros del CICCI. Los procesos estratégicos comunican a la Dirección General los riesgos asociados a la tercerizacion de actividades quien a su vez analiza los riesgos y efectúa las recomendaciones correspondientes.        
- La Alta Dirección en el Comité de CICCI continúa monitoreando los riesgos altos que pueden ser afectados por condiciones externas y afectan los objetivos estratégicos de la entidad. La Oficina Asesora de Planeación como segunda línea de defensa, realiza el acompañamiento a los procesos durante la definición o planificación de los mapas de riesgos y durante el monitoreo cuatrimestral, realizando en esta última etapa las retroalimentaciones a que hubiere lugar. La Oficina de Control Interno, realiza el debido seguimiento al mapa de riesgos de la entidad y elabora los debidos informes para la toma de deciones por la alta dirección.
</t>
    </r>
  </si>
  <si>
    <t>Actividades de control</t>
  </si>
  <si>
    <r>
      <rPr>
        <b/>
        <sz val="10"/>
        <color theme="1"/>
        <rFont val="Arial"/>
        <family val="2"/>
      </rPr>
      <t xml:space="preserve">Fortalezas:
</t>
    </r>
    <r>
      <rPr>
        <sz val="10"/>
        <color theme="1"/>
        <rFont val="Arial"/>
        <family val="2"/>
      </rPr>
      <t xml:space="preserve">- Para el desarrollo de las actividades de control, la entidad tiene un Manual de Funciones de la Entidad, con la división de las funciones y que éstas se encuentren segregadas en diferentes personas para reducir el riesgo de error o de incumplimientos de alto impacto en la operación.
- Se evidencia que la entidad contempla la adecuada división de funciones en los documentos compatidos: Estudio Previo, Documentos del Contrato, Documentos Complementarios, Aceptación a Celebrar Contrato y el Manual de Funciones de la entidad, para personal vinculado con la entidad, y distintos comités donde se toman decisiones gerenciales.
- Se evidencia la identificación de líneas de defensa para la administración de riesgos, formalizada en la  Guía para la administración de los riesgos de gestión, corrupción, estratégicos y de seguridad de la información del IDIGER - DE-GU-01 V12 y mapas de riesgos por proceso para la vigencia 2024. 
- Mediante distintos informes de Ley y auditorías  al Proceso de Talento Humano, la OCI identifica y deja plasmadas observaciones y recomendaciones sobre riesgos identificados presupuestales y de planta de personal. Desde la segunda línea de defensa, - proceso de gestión del conocimiento y la innovación -, se identificó un riesgo transversal de fuga de capital intelectual, el cual busca capturar el conocimiento tácito y explicito de los funcionarios y contratistas de la Entidad, mediante diferentes mecanismos. 
- En los informes de la OCI se ha dicho que por la necesidad y la alta carga de trabajo del personal de planta, se evidencia que se genera la alta contratación de personal de prestación de servicios para que se tomen correctivos.
- La entidad cuenta con aspectos importantes extraídos de la norma ISO 9001:2015. Se han implementado los lineamientos de las líneas de defensa. La entidad implementa requisitos legales con los sistemas de gestión ambiental y seguridad y salud en el trabajo. Desde el rol de seguridad se han implementado los lineamientos del Marco Internacional de Auditoría.
- Se evidencian controles en la gestión de la seguridad de la información e infraestructuras tecnológicas como Procedimientos, catálogos, actualizaciones de soportes, monitoreos de la red, la Política de Seguridad de la Información y mantenimiento de tecnologías.
- Se evidencian controles generados por la oficina de TI, frente a los provedores y/o contratistas que brindan soporte a la infraestructura tecnlógica.
- Se evidencia la existencia de la matriz con roles y usuarios, igualemente, se observa el control de roles frente a los contaratista cuando inician y cuando terminan la prestación del servicio.
- Para la vigencia 2024, el PAA contó con un total de 55 actividades que dan cumplimiento a los roles de la OCI, de evaluación y Seguimiento, Rol de la evaluación de la gestión del riesgo, Rol de Liderazgo estratégico, Rol enfoque hacia la prevención y Rol de relación con entes externos de Control, los cuales fueron socializados en los Comités de Gestión y Desempeño CICCI.
- En el mapa de procesos, se evidencian actualizaciones de los documentos por parte de los procesos, siendo ellos los responsables de definir las actividades de control que consideren pertinentes. 
- Durante el segundo semestre de 2024, se evidencia una cultura ya establecida hacia el enfoque basado en riesgos que se evidencia en la implementación de controles y la información documentada.
- Se evidencia en el mapa de riesgos como primera línea de defensa y la Oficina Asesora de Planeación como segunda línea de defensa, realizan monitoreo de manera cuatrimestral a cada riesgo. La Oficina Asesora de Planeación, verifica la ejecución de los controles y de los planes de acción o tratamiento, de acuerdo a las evidencias suministradas por los procesos. Asì mismo la segunda línea de defensa realiza acompañamiento a los procesos en la identificación y valoración de nuevos riesgos.
- Se evidencia la clara distribución de responsabilidades para la primera, segunda y tercera línea de defensa en el marco de la administración del riesgo.
- Durante la vigencia 2024, se realizaron auditorías internas e Informes de Ley para verificar adecuación del diseño e implementación de controles establecidos en el PAA 2024. 
</t>
    </r>
  </si>
  <si>
    <r>
      <rPr>
        <b/>
        <sz val="10"/>
        <color theme="1"/>
        <rFont val="Arial"/>
        <family val="2"/>
      </rPr>
      <t xml:space="preserve">Fortalezas:
</t>
    </r>
    <r>
      <rPr>
        <sz val="10"/>
        <color theme="1"/>
        <rFont val="Arial"/>
        <family val="2"/>
      </rPr>
      <t xml:space="preserve">- Se evidencian controles en la gestión de la seguridad de la información e infraestructuras tecnológicas como Procedimientos, catálogos, actualizaciones de soportes, monitoreos de la red, la Política de Seguridad de la Información y mantenimiento de tecnologías.
- Se evidencian controles del proceso como la Política de Seguridad de la Información, formato de los Proveedores externos, productos y servicios Tecnológicos, Formato Ingreso Centros Cableado Data Center con el fin de asegurar la protección de los activos del IDIGER.
- Se verificaron y ajustaron los controles asociados a los riesgos de corrupción y de gestión, se formularon los respectivos planes de mejoramiento frente a las observaciones realizadas por la Oficina de Control Interno. Se les realiza monitoreo y seguimiento de manera cuatrimestral al diseño los controles de los riesgos, por parte de la Oficina Asesora de Planeación y la Oficina de Control Interno verifica el grado de ejecución de los controles establecidos.
- La  OCI realizó  seguimiento y evaluación a los riesgos de gestión, corrupción y otros durante el en lo recorrido de la vigencia 2024 y donde actualizaron los controles de los riesgos identificados por los procesos. Se encontró dos (2) observaciones:
OBSERVACIÓN No. 1:  Por incumplimiento de alguno de los criterios de identificación, valoración y tratamiento de los riesgos, correspondientes a los procesos con calificación de 0% en la evaluación de tercera línea de defensa. 
OBSERVACION No. 1: Por inefectividad en la gestión de los riesgos de corrupción correspondiente al primer cuatrimestre de 2024. 
- Para cumplir con los principios de segregación de funciones, se evidencian instrumentos de control como los formatos de actas de recibo a satisfacción, solicitud de usuarios de tecnología y la Matriz Romes Infraestructura con usuarios TICS para el personal de planta como los contratistas del IDIGER.
- La OCI evalúa de forma independiente los controles asociados a los procesos de externalización como contratos y convenios asociados al proceso TI, gestión administrativa entre otros, los resultados son comunicados a la línea estratégica.
- La OAP como segunda línea de defensa evalúa la actualización de procesos, procedimientos, políticas de operación, instructivos, manuales u otras herramientas para garantizar la aplicación adecuada de las principales actividades de control y comunica su estado a la línea estratégica. 
- Se evidencia que la Oficina de Planeación, como 2a línea de defensa, consolida información clave frente a la gestión del riesgo de corrupción de manera cuatrimestral. Se consolidó la información de la gestión de todos los riesgos identificados por la entidad en el mapa de riesgo. La Oficina Asesora de Planeación realiza acompañamiento a los procesos en la identificación y valoración de nuevos riesgos. 
- Se realizaron auditorías internas e Informes de Ley para verificar adecuación del diseño e implementación de controles establecidos en el PAA 2024. 
</t>
    </r>
  </si>
  <si>
    <t>Información y comunicación</t>
  </si>
  <si>
    <r>
      <rPr>
        <b/>
        <sz val="10"/>
        <color theme="1"/>
        <rFont val="Arial"/>
        <family val="2"/>
      </rPr>
      <t>Fortalezas:</t>
    </r>
    <r>
      <rPr>
        <sz val="10"/>
        <color theme="1"/>
        <rFont val="Arial"/>
        <family val="2"/>
      </rPr>
      <t xml:space="preserve">
- Se tienen publicados los objetivos estratégicos, el Plan de Acción Institucional y el Plan Estratégico Institucional en la pagina web de la Entidad, para consulta tanto de funcionarios como de la comunidad en general. La Subdirección Corporativa desarrolló en conjunto con la Universidad Nacional, un modulo multimedia de inducción al personal, el cual cuenta con una sección especifica que da a conocer toda la planificación estratégica de la Entidad.
- Los diferentes mecanismos o canales utilizados por el grupo de comunicaciones, para la divulgación de información al interior de la Entidad.
- Campañas mediante piezas graficas divulgadas vía correo electrónico, para socializar los objetivos estratégicos y metas para todos los funcionarios y contratistas de la Entidad.
- La entidad  cuenta con el diseño de  sistemas de información que cumplen con los requerimientos misionales , los cuales son actualizados de acuerdo a requerimientos  de las areas o reglamentaciones distritales, siendo SIRE el Sistema de información principal  que articula otros sistemas propios como: 1. Gestión de Aglomeraciones, Gestión Predial y Reasentamientos, Sistema de transporte Vertical, Sistema Unico de registro Escolar, Emergencias, Comités de Ayuda Mutua, Hemeroteca de Emergencias, Certificación de Donaciones en Dinero, Portal de niños, Grupo de ayuda para Inspección de Edificaciones, Curso Primer respondiente, Voluntarios por Bogotá, Sabes como Actuar en caso de Terremoto, Hemeroteca de Gestión del Cambio Climático, Entregue su Plan, Edificaciones Públicas. SAB, el sistema de Alerta Bogotá.                                                                                                                                                                                                                    
- La Biblioteca Digital de Gestión de Riesgos de Bogotá. El Geoportal que contiene los datos Geoespaciales de Reasentamientos. 
- Scrum es una metodología de desarrollo ágil utilizada en el desarrollo de Software basada en un proceso iterativo e incremental.Se ha avanzando en la implementacion de una metodologia de desarrollo que permite dar respuesta a los requerimientos especiales de cada una de las areas del Idiger. Se cuenta con un  grupo de desarrolladores que permite realizar los desarrollos inhouse.
- Al interior de la pagina WEB de IDIGER se puede acceder a un documento con el Registro de Activos de Informacion, el cual destaca el Area Productora de la Información y los Usuarios del Activo. https://www.idiger.gov.co/registro-activos-informacion                                                                                                                                                                                                                                                                                                               - TC-GU-02 Guia para la identificación de activos de información V1 del proceso de TIC.                                                                                                                                                                                                                                                                                   -  TC-FT-138 Formato inventario de activos de información V1                                                                                                                                                                                                                                                                                                                                     -Instrumento_Evaluacion_MSPI_2024.   
- Se cuenta con el documento, que resume los activos de información  se tiene identificado los productores de la Información. Se creó la guia en el proceso de Tic, formato y El “Instrumento de Evaluación MSPI” Es una herramienta que fue creada con el fin de identificar el nivel de madurez en la implementación del Modelo de seguridad y Privacidad de la Información, permitiendo establecer el estado de la gestión y adopción de controles técnicos y administrativos al interior de las Entidades Públicas. Instrumentos actualizados a 2024.      
- Comunicaciones tiene a disposición del proceso de Direccionamiento Estratégico y Planeación todos los canales oficiales internos de comunicación para divulgar los objetivos y metas de la entidad.
- Comunicaciones sigue los lineamientos del mapa de procesos y procedimientos que está liderado por la Oficina Asesora de Planeación.
- La entidad cuenta con canales de difusión internos (carteleras internas, mailing, grupo de WhatsApp y Telegram, página web), que permiten promover a nivel interno la información emitida desde la alta dirección para todas las demás dependencias del IDIGER.
- Se atendieron todos los requerimientos de la dirección General del IDIGER y la Oficina Asesora de Planeación, brindando permanente acompañamiento en diversos espacios en los cuales se promovió la labor misional de la entidad.
- Todos los contenidos informativos y educativos emitidos por el IDIGER, deben ser revisados y aprobados por el Asesor en Comunicaciones, contando con el visto bueno del Director.
- Los procesos y procedimientos del Área de Comunicaciones se actualizaron en lo correspondiente a comunicación interna y externa
- En el link que se relaciona a continuación, se evidencia que la Entidad cuenta con un canal para que los ciudadanos y los servidores públicos del IDIGER, puedan realizar sus denuncias ante situaciones irregulares o incumplimientos al código de integridad de la Entidad: https://www.idiger.gov.co/denuncia-actos-corrupcion. Adicionalmente, el grupo de atención a la ciudadanía cuenta con el formato de encuesta de percepción, donde pregunta si se presentaron situaciones irregulares de corrupción durante la atención.
- El Área de Comunicaciones pone a disposición de las dependencias del IDIGER, su equipo humano de trabajo y todos los canales oficiales internos de comunicación para atender las solicitudes recibidas.
- Comunicaciones brinda atención y apoyo a todas las dependencias en la difusión de los contenidos mediante el procedimiento de solicitud a través del correo electrónico del Asesor en Comunicaciones y el diálogo directo para tener claridad en la información.
- Se mantiene comunicación constante con los contratistas, sobre el cumplimiento de las obligaciones conctracturales, atendiendo lo establecido en el manual de contratación de la Entidad.
Para el contrato de aseo y cafetería (273 de 2024) , se ofició al contratista sobre las situaciones presentandas en desarrollo del contrato.
- Cada uno de los procedimientos, instructivos, manuales, guías se encuentran publicadas en la pagina web institucional con disponibilidad para servidores públicos, proveedores, contratistas y la comunidad en general. Así mismo, se implementó desde la Oficina Asesora de Planeación con el apoyo de la Oficina TIC, el anexo No. 2 de la Resolución 1519 de 2020, con el contenido mínimo que debe contemplar el menú de transparencia y acceso a la información. Por otra parte, se tienen publicado en el menú de atención y servicios a la ciudadanía, toda la información necesaria para la comunidad en general. En lo que respecta a planeación se cuenta con cada uno de los planes, proyectos, seguimientos y demás información de cara a la comunidad en dicho menú.
- Se da Cumplimiento normativo del Anexo No. 2 de la Resolución 1519 de 2020.
- El IDIGER cuenta con canales externos para informar a la ciudadanía sobre los temas de atención de situaciones de emergencia y temas relacionados con la gestión de riesgos y el cambio climático. 
- Mediante el seguimiento permanente a los canales oficiales se atienden las inquietudes de la ciudadadnía procurando mantenerla informada frente a los eventos que atiende y promueve el IDIGER. 
 Los vínculos a los canales oficiales son socializados a funcionarios(as) y contratistas del IDIGER para que puedan consultar la información publicada.
 - Los canales externos oficiales, presentaron un incremento de interacción.
- Se promueve entre funcionarios(as) y contatistas, mediante los canales de comunicación interna, la participación en las redes sociales del IDIGER. 
- Comunicaciones cuenta con la herramienta de analitics para realizar la medición pertinente en sus redes sociales 
- La entidad en buena parte es productora de Información como la que se gestiona atraves de los aplicativos del SAB (Sistema de alerta de Bogota) con las cuales  se comparten datos con el IDEAM permitiendo la publicacion de la informacion del  radar desde la pagina de pronosticos de esa entidad; se hace uso de la integracion con otros sistemas como el NUSE pára el seguimiento y registro de los eventos de emergencia que se ingresan en bitacora, se hacen uso de web services para facilitar la comunicacion  d el sistema de gestion documental de la entidad con otras entidades como  Bogota de  escucha  o la Ventanilla Unica de la Construccion.                   
- https://www.sire.gov.co/web/sab                                                                                                                                                                                  
- Se pueden generer todo tipo de informes relevantes al clima y de acceso a la ciudadanía.
- Biblioteca Digital de Gestión de Riesgos de Bogotá, este repositorio que es un proyecto de la Oficina Tic, está siendo alimentada por la Oficina y las áreas para tener la información histórica y generar datos abiertos al público y ciudadania que la consulte.  https://bibliotecadigital.sire.gov.co/
- Durante el segundo semestre de 2024, la entidad presenta los resultados de las encuestas de satisfacción aplicadas en las diferentes actividades de sensibilización y formación desarrolladas por el área de Educación e Investigación, Iniciativas con Participación Social y Comunitaria, el Equipo de Cambio Climático de la Subdirección para la Reducción del Riesgo y Adaptación al Cambio Climático, al equipo directivo.
- Se socializa el Informe de Encuestas de Percepción de Atención a la  Ciudadanía para los ervidores de la entidad. Mantiene instructivos mediante los cuales se desarrolla la  encuestas de percepción, como el Manual de Servicio a la Ciudadanía .
</t>
    </r>
    <r>
      <rPr>
        <b/>
        <sz val="10"/>
        <color theme="1"/>
        <rFont val="Arial"/>
        <family val="2"/>
      </rPr>
      <t>Recomendaciones:</t>
    </r>
    <r>
      <rPr>
        <sz val="10"/>
        <color theme="1"/>
        <rFont val="Arial"/>
        <family val="2"/>
      </rPr>
      <t xml:space="preserve">
- Se debe buscar mecanismos que faciliten la integracion, administración de los diferentes sistemas al interior del SIRE. 
- Realizar campañas mediante piezas graficas divulgadas vía correo electrónico, para socializar los objetivos estratégicos y metas para todos los funcionarios y contratistas de la Entidad.
- Fortalecer un área de soporte, independiente del grupo de desarrollo, que permita contar con la disponibilidad plena del tiempo del desarrollador en sus actividades, así como continuar con la transformación y modernización de TICS indispensable para la buena gobernanza.
-  Fortalecer el esquema de publicación, realizando seguimientos periódicos a los contenidos que reposan en el menú de transparencia y acceso a la información pública, con el fin de hacerlos mas dinámicos y amigables de cara a la comunidad, cumpliendo los principios de transparencia.
- Fortalecer la presencia en medios de comunicación, buscando un mayor reconocimiento por parte de por la ciudadanía de Bogotá, de las actividades misionales que realiza el IDIGER .
- Promover una mayor interacción de funcionarios (as) y contratistas del IDIGER con los canales oficiales, para que además de visitar nuestras redes se conviertan en seguidores y se enteren sobre los temas de gestión de riesgos y cambio climático.
- Utilizar la herramienta Analitics que permita medir el impacto de las publicaciones realizadas en las redes sociales oficiales de la entidad. 
- Se realiza un reporte mensual donde se evidencia la interacción de los ciudadanía.
- Se debería contar con cámaras dentro del data center, sensores de temperatura en red con emisión de alertas por mensaje. -
-</t>
    </r>
    <r>
      <rPr>
        <b/>
        <sz val="10"/>
        <color rgb="FFFF0000"/>
        <rFont val="Arial"/>
        <family val="2"/>
      </rPr>
      <t xml:space="preserve"> Mediante el seguimiento realizado a la “Verificación cumplimiento Ley de Transparencia y del derecho al acceso a la Información pública - Ley 1712 y Resolución 1519 de 2020”  con corte al 30/11/2024 se dejó la siguiente 
observación: ¨Por falta de evidencias que soportan la publicación en el portal web de la entidad de la información que compone el esquema de publicación vigente adoptado por la entidad¨. informe que fue comunicado a la alta dirección mediante comunicado 2024IE6501 del 29/11/2024
</t>
    </r>
  </si>
  <si>
    <r>
      <rPr>
        <b/>
        <sz val="10"/>
        <color theme="1"/>
        <rFont val="Arial"/>
        <family val="2"/>
      </rPr>
      <t xml:space="preserve">Fortalezas:
</t>
    </r>
    <r>
      <rPr>
        <sz val="10"/>
        <color theme="1"/>
        <rFont val="Arial"/>
        <family val="2"/>
      </rPr>
      <t xml:space="preserve">- Se evidencian desarrollos in house, (SAB, SIRE, Gestión de Aglomeraciones, SAB, Biblioteca Digital de Gestión de Riesgos de Bogotá, GEOPORTAL)  que permiten la recolección y aplicación de la información solicitada y entregada por el IDIGER. 
- Se evidencia que la entidad mantiene instrumentos que permiten mantener el inventario de información relevante (interno/externa) documentos con el registro de Activos de Información, y los usuarios del Activos. (TC-GU-02 Guía para la identificación de activos de información V1, TC-FT-138 Formato inventario de activos de información V1 (4) y el Instrumento_Evaluacion_MSPI_2024.
- Se evidencia que el IDIGER es productora de Información la cual es almacenada en aplicativos del SAB (Sistema de alerta de Bogotá), NUSE pára el seguimiento y registro de los eventos de emergencia que se ingresan en bitácora, se hacen uso de web services para facilitar la comunicación en la entidad. El IDIGER realiza su propio registro fotográfico y audiovisual de los eventos adelantados a nivel virtual y presencial mediante los cuales da cumplimiento en la consecución de metas y objetivos trazados durante la vigencia 2024.
- Se evidencia la Política de Tratamiento de Datos V2, Resolución No. 412 del 04/10/2023, Formatos de Control para el tratamiento de datos, solicitud de usuarios , Guía de Incidentes de Seguridad de la Información, el Plan de Continuidad de Negocios, instrumentos que permiten cumplir con el control de integridad, confidencialidad y disponibilidad de los datos e información definidos como relevantes en la entidad.
- Se tienen publicados los objetivos estratégicos, el Plan de Acción Institucional y el Plan Estratégico Institucional en la página web de la Entidad, para consulta tanto de funcionarios como de la comunidad en general.
- Durante la vigencia 2024 se implementó la actividad Tomate un Café con el Director, la cual se comunicó por los canales internos del Idiger y se realizaron seis sesiones contando con la participación de funcionarios y contratistas de la entidad.
- La entidad cuenta con el plan estratégico de comunicación y con el procedimiento CP-PD-11 Procedimiento Comunicación Interna y Externa V4, mediante los cuales se gestiona la comunicación interna efectiva.
- Se evidencia correos electrónicos mediante los cuales se facilita la comunicación interna efectiva al interior del IDIGER. 
- Se evidencian mecanismos de denuncia interna  para el tema de integridad y conflicto de interés mediante el correo integridad@idiger.gov.co así como denuncias en temas de corrupción a través del portal web https://www.idiger.gov.co/denuncia-actos-corrupcion, radicacionentradas@idiger.gov.co, comiteconvivencia@idiger.gov.co.
- La entidad cuenta con canales externos de comunicación garantizando la calidad y oportunidad en la atención de los trámites, OPA y servicios para la ciudadanía. Con el propósito de fortalecer la interlocución y comunicación efectiva entre el ciudadano y la entidad,  se hace uso de diferentes mecanismos de atención reconocidos por la entidad de cara a la ciudadanía, entre ellos se encuentran: 
-Canales presenciales
-Canales telefónicos
-Canal virtual y redes sociales
-Radicación Física y buzón de sugerencias.
- Además la entidad cuenta con el Menú Participa el cual  contiene información sobre los espacios, mecanismos y acciones que permiten la participación de los ciudadanos, usuarios y grupos de interés en el ciclo de la gestión pública, esto con el propósito de dinamizar la vinculación de la ciudadanía en las decisiones y acciones públicas del Instituto Distrital de Gestión de Riesgos y Cambio Climático – IDIGER, durante el diagnóstico, formulación, implementación, evaluación y seguimiento a la gestión institucional, o que son diseñados proactivamente para facilitar el ejercicio de este derecho.
- La entidad mantiene instrumentos como el Diagnóstico Integral de Archivos (DIAR) 2023 - V1,  El Plan Institucional de Archivos OPA,  desarrollo para interoperar con BTE Bogotá te escucha, permitiendo a la entidad tenerla informada y se aplican los controles por parte de Gestión Documental. La Oficina TICS realiza apoyo en las solicitudes que realizan las áreas desarrollando los aplicativos
- El área de Gestión Documental desarrollo el Procedimiento CP-PD-11 Procedimiento Comunicación Interna y Externa V4,  el cual da lineamiento del manejo de los documentos del IDIGER.
- Se cuenta con un Gestor de contenido en Liferay 6.2 community, dividido en tres (3) instancias (IDIGER, SIRE e INTRANET) las cuales están alojadas desde abril del 2021 en AWS, los contenidos son actualizados de acuerdo con los lineamientos del esquema publicación de información 2021 y los formatos, procedimiento, guía y manual contenidos en el Proceso Tecnologías de la Información y las Telecomunicaciones.
- Se evidencia caracterización de la Ciudadanía Vigencia 2022, cuyo objetivo es "Identiﬁcar las características de los usuarios o grupos de interés que interactuaron con la entidad mediante solicitudes orientación o peticiones a través del grupo atención a la ciudadanía en la vigencia de 2022".
- La entidad presenta los resultados de las encuestas de satisfacción aplicadas en las diferentes actividades de sensibilización y formación desarrolladas por el área de Educación e Investigación, Iniciativas con Participación Social y Comunitaria, el Equipo de Cambio Climático de la Subdirección para la Reducción del Riesgo y Adaptación al Cambio Climático del segundo semestre de 2023, al equipo directivo.
</t>
    </r>
  </si>
  <si>
    <t xml:space="preserve">Monitoreo </t>
  </si>
  <si>
    <r>
      <rPr>
        <b/>
        <sz val="10"/>
        <color theme="1"/>
        <rFont val="Arial"/>
        <family val="2"/>
      </rPr>
      <t xml:space="preserve">Fortalezas:
</t>
    </r>
    <r>
      <rPr>
        <sz val="10"/>
        <color theme="1"/>
        <rFont val="Arial"/>
        <family val="2"/>
      </rPr>
      <t xml:space="preserve">- El Plan Anual de Auditoría-PAA 2024 fue presentado por la jefe de la Oficina de Control Interno para aprobación del Comité Institucional de Coordinación de Control Interno CICCI durante el mes de diciembre de 2023, dando cumplimiento a lo establecido en Parágrafo 2 del Artículo 27 del Decreto 221 de 2023; el Plan Anual de Auditoría 2024. fue aprobado por unanimidad por parte del Comité CICCI del día 19 de diciembre de 2023.
- Para la vigencia 2024, el PAA contó con un total de 55 actividades que dan cumplimiento a los roles de la OCI, de evaluación y Seguimiento, Rol de la evaluación de la gestión del riesgo, Rol de Liderazgo estratégico, Rol enfoque hacia la prevención y Rol de relación con entes externos de Control; estos últimos dos roles son actividades que se realizan a demanda.
- La Oficina de Control Interno emite los hallazgos y recomendaciones que considera pertinentes, mediante los diferentes informes de auditoría y seguimiento que realiza permanentemente. Cada uno de estos informes fueron presentados en el Comité CICCI y analizados por la Alta Dirección y los responsable de los procesos, quienes formularon  e implementaron las acciones correctivas y de mejora que conforman los planes de mejoramiento, y que permiten subsanar los hallazgos y eliminar la causa raíz que generó la situación.
- En cumplimento a este rol la OCI desarrolla actividades de evaluación de manera planeada, documentada, organizada, y sistemática, con respecto a las metas estratégicas, resultados, políticas, planes, programas, proyectos, procesos, indicadores, y riesgos, que la entidad ha definido para el cumplimiento de su misión, en el marco del sistema de control interno.
- Durante el 2024, se realizaron 55 informes, generando conformidades, no conformidades, observaciones y recomendaciones que pretenden asegurar la consecución de los objetivos estratégicos de la entidad, los cuales se encuentran publicados para su consulta en el link de transparencia https://www.idiger.gov.co/transparencia
- Los resultados de las actividades de auditoría han generado elementos de juicio frente a la mejora contínua, la gestión de riesgos y frente a la dimensión de control interno del Modelo Integrado de Planeación y Gestión.
- Se evidencia el monitoreo de instrumentos por parte de la OAP, los cuales permiten la toma de decisiones por la alta dirección.
- La entidad en las evaluaciones independientes tomó como criterios de evaluación los resultados de las evaluaciones externas realizadas por los entes de control.
- Se realiza el monitoreo desde la segunda línea de defensa a los planes de mejoramiento formulados en las auditorias con los entes externos de control.
- Se evidencia el monitoreo a los Planes de Mejoramiento institucional y de entes de control por parte de la segunda linea de defensa y la alta dirección, mediante la cual se da lineamientos para su cumplimiento. A partir de los informes realizados por la Oficina de Control Interno y los entes de control externo se generan planes de mejoramiento tanto institucionales como externos, con el fin de contribuir al a determinar las desviaciones y alcanzar el logro de los objetivos y al mejoramiento del SCI de la entidad.
- En la vigencia 2024, se reportó dentro del aplicativo CHIE los planes de mejoramiento, que permitieron facilitar los monitoreos realizados por la segunda línea de defensa frente a los hallazgos y evaluación de la tercera línea de defensa.
- Durante la vigencia 2024, se realizaron mesas de trabajos realizadas entre la primera y segunda linea de defensa con el fin de asesorar a los procesos la construccion de los planes de mejoramiento y revisar las causas raiz que produjeron el hallazgo y que están afectando el Sistema de Control Interno.Asi mismo, evitar la materialización nuevamente de los hallazgos.
- Durante la vigencia 2024, se dió cumplimiento a las políticas de reporte de información a la alta gerencia, informacion desarrollada a través del Estatuto de Auditoría y las líneas de defensa.
- Se tipififican los tipos de riesgos del proceso de contratación.
- Durante la vigencia 2024, no se evidenciaron riesgos asociados a servicios o procesos tercerizados. 
- En el link de transparencia del IDIGER, se evidencia todos los informes realizados por la Oficina de Control Interno, de acuerdo al Plan de Auditorías Vigencia 2024, el cual fue aprobado por el Comité de Coordinación de Control Interno y son reportados al Director y Comité Directivo para la toma de decisiones.
</t>
    </r>
  </si>
  <si>
    <r>
      <rPr>
        <b/>
        <sz val="10"/>
        <color theme="1"/>
        <rFont val="Arial"/>
        <family val="2"/>
      </rPr>
      <t xml:space="preserve">Fortalezas:
</t>
    </r>
    <r>
      <rPr>
        <sz val="10"/>
        <color theme="1"/>
        <rFont val="Arial"/>
        <family val="2"/>
      </rPr>
      <t xml:space="preserve">- Se realizaron tres (3) Comités de Coordinación de Control Interno en Cumplimiento del Decreto 648 de 2017.
- Desde la alta dirección se hace seguimiento al cumplimiento al PAA 2024. Asi mismo, al interior del equipo de la OCI, se realizan reuniones de autocontrol para hacer seguimiento a su cumplimiento.
- Se evidencia que desde la primera la Segunda Línea de Defensa (OAP) y la Tercera línea de defensa (OCI) se implementó la herramienta CHIE, que permite un control de las acciones de los planes de mejoramiento en ocasión a las Auditorías Internas y Externas del IDIGER, permitiendo a la alta Dirección mantener un control sobre las oportunidades de mejora al Sistema de Control Interno.
- Se realiza seguimiento a los planes de mejoramiento desde la Dirección General y se cuenta con tableros de control para evaluar en tiempo real, diferentes aspectos relevantes para la Entidad
- Durante la vigencia 2024, se han realizados seguimientos a las actividades establecidas en el Plan Anual de Auditorías, para lo anterior se desarrollaron 12 reuniones de autocontrol manteniendo el control de la ejecución y cumplimiento del plan.
- La entidad a través de las evaluaciones independientes tomó como criterios de evaluación los resultados de las evaluaciones externas realizadas por los entes de control
- Se realiza el monitoreo desde la segunda línea de defensa a los planes de mejoramiento formulados en las auditorias con los entes externos de control.
- Se evidencia el monitoreo a los Planes de Mejoramiento institucional y de entes de control por parte de la segunda linea de defensa y la alta dirección, mediante la cual se da lineamientos para su cumplimiento. A partir de los informes realizados por la Oficina de Control Interno y los entes de control externo se generan planes de mejoramiento tanto institucionales como externos, con el fin de contribuir al a determinar las desviaciones y alcanzar el logro de los objetivos y al mejoramiento del SCI de la entidad.
- Durante la vigencia 2024, se dió cumplimiento  a las políticas de reporte de informacion a través del Estatuto de Auditoría en donde se establecen las líneas de reporte de información de los resultados de las evaluciones independientes a la alta Dirección.
- Se evidencian informes que se realizaron a las PQRSD durante la vigencia 2024  de los meses de enero, febrero,marzo y abrilque son socializados al equipo directivo y funcionarios del IDIGER, donde se informa el estado de las solicitudes. Asi mismo, se evidencia el informe del I trimestre de 2024. socializado y publicado en el portal web de la entidad.
Se evidencian seguimientos trimestrales a los planes de mejoramiento producto tanto de la auditorías internas, las auditorías externas e informes de ley desde la tercera línea de defensa.
- En el link de transparencia del IDIGER, se evidencia todos los informes realizados por la Oficina de Control Interno, de acuerdo al Plan de Auditorías Vigencia 2024   el cual fue aprobado por el Comité de Coordinación de Control Interno y son reportados al Director y Comité Directivo para la toma de decisiones.
</t>
    </r>
  </si>
  <si>
    <r>
      <rPr>
        <b/>
        <sz val="10"/>
        <color theme="1"/>
        <rFont val="Arial"/>
        <family val="2"/>
      </rPr>
      <t>Fortalezas</t>
    </r>
    <r>
      <rPr>
        <sz val="10"/>
        <color theme="1"/>
        <rFont val="Arial"/>
        <family val="2"/>
      </rPr>
      <t xml:space="preserve">:
- Se dio cumplimiento en un 100% Plan de integridad vigencia 2024, donde se resaltaron y interiorizaron los 5 valores institucionales dsc.
- La Oficina Asesora de Planeación como segunda línea de defensa, realizó el monitoreo a los mapas de riesgos de corrupción y el Programa de Transparencia y Ética Pública (PTEP) (en sus componentes "7.Integridad y Ética Pública y 8. Gestión del Riesgo de Corrupción), correspondiente al segundo y tercer cuatrimestre de 2024, evaluando las acciones transversales en materia de integridad.
- La aplicación de la herramienta que administra de manera integrada los riesgos de gestión, estratégicos, seguridad de la información y corrupción respetando las dos metodologías del DAFP vigentes.
* La identificación de riesgos de conflicto de intereses en los procesos susceptibles a estos eventos.
* La actualización de la política de administración de riesgos, mediante la guía para la administración de los riesgos de gestión, corrupción, estratégicos y de seguridad de la información del IDIGER.
* La identificación de riesgos de corrupción en la mayoría de procesos de la Entidad, cubriendo los procesos exigidos en la guía de administración de riesgos y diseño de controles del DAFP.
* El ajuste a los controles asociados a los riesgos de corrupción, de acuerdo a los seis parámetros establecidos en la guía de administración de riesgos y diseño de controles del DAFP.
- Para el segundo semestre de 2024 se crea el comité para la gestión de conflictos de intereses mediante la Resolución No. 428 del 18 de diciembre de 2024 y se socializa mediante correo electrónico. Así mismo se socializa correo de denuncias de conflictos de intereses Módulo SIDEAP. Correo denuncias conflicto de intereses y línea anticorrupción.
- Se realizó un trabajo interdisciplinario con las dependencias de Control Interno Disciplinario, Oficina Jurídica, Gestión de Talento Humano y Oficina Asesora de planeación, en pro de mejorar la revisión de la gestión de conflictos de intereses. Así mismo, se cuenta con la Línea anticorrupción: Las denuncias de hechos de corrupción se reciben a través de la línea telefónica 57 (601) 3813000, de manera presencial en la oficina de radicaciones y virtualmente por el correo radicacionentradas@idiger.gov.co. 
- Se cuanta con la plataforma del SIDEAP, donde tanto servidores como contratistas deben actualizar el formato de intereses y conflictos al ingreso durante la permeancia y retiro.
- La serie contratos y convenios la cual tiene una consulta alta, se encuentra centralizada en el Centro de Administración Documental - CAD, lo que permite una adecuada conformación de los expedientes y control frente a su custodia.
- Se cuenta con un procedimiento documentado para el préstamo de expedientes.
- Se tiene un protocolo para la digitalización con fines de consulta el cual se aplica a toda la documentación de la Serie Contratos y Convenios.
- La serie Historias Laborales, se trasladó del Centro de Administración Documental - CAD, a un depósito en la bodega 7 el cual es de acceso restringido y será de uso exclusivo del proceso de Talento Humano, por lo tanto, la conformación, custodia y préstamo de los expedientes que componen esta serie estará a cargo del proceso de talento humano, para garantizar su reserva.
- La entidad firmó el contrato IDIGER-150-2024 para el servicio de Deposito y Custodia de los fondos documentales entregados al IDIGER.
- Se realiza socialización capacitación en relación a la declaración de conflicto intereses, así como el respectivo seguimiento al diligenciamiento del mismo.
- Se dio fortalecimiento al seguimiento de conflicto de intereses con la creación del equipo de gestión de conflictos de intereses, así mismo se socializó capacitación al respecto del manejo de conflicto de intereses dada por el Departamento Administrativo de la Función Pública.
- Se evidencia que la Entidad cuenta con un canal para que los ciudadanos y los servidores públicos del IDIGER, puedan realizar sus denuncias ante situaciones irregulares o incumplimientos al código de integridad de la Entidad: https://www.idiger.gov.co/denuncia-actos-corrupcion. El grupo de atención a la ciudadanía cuenta con el formato de encuesta de percepción, donde pregunta si se presentaron situaciones irregulares de corrupción durante la atención.
-La entidad cuanta con el Correo de Integridad: integridad@idiger.gov.co,donde s pueden realizar las denuncias al incumplimiento al código de integridad.
- Durante la Vigencia 2024, se han realizaron siete (7) Comités del CICCI, las cuales se encuentran publicadas en el Link de Transparencia.
- Se elaboraron los Documentos Líneas de Defensa y Mapa de Aseguramiento del IDIGER. La entidad establece responsabilidades de las líneas de defensa frente a la gestión de riesgos documento en la "Guía para la administración de los riesgos de gestión, corrupción, estratégicos y de seguridad de la información del IDIGER - DE-GU-01 V12 y mapas de riesgos por proceso para la vigencia 2023), aprobado por el Comité Institucional de Coordinación de Control Interno.
- La nueva política de administración de riesgos fue actualizada en el segundo semestre del año, contextualizada al entorno de la Entidad y materializada bajo los documentos DE-GU-01 Guía para la administración de los riesgos de gestión y corrupción del IDIGER V13 y DE-FT-13 Formato mapa de riesgos institucional V16, presentados y aprobados en Comité Institucional de Coordinación de Control Interno del 31 de octubre de 2024.
- La alta dirección mediante sus miembros responsables de los procesos del IDIGER, definieron los niveles de aceptación de cada uno de los riesgos identificados en la Entidad. Para ello, cada proceso estableció de manera específica los niveles de apetito, tolerancia y capacidad de cada uno de sus riesgos, directamente en los mapas de riesgos por proceso (Hoja 2 - Identificación del riesgo).
- Se cuenta con un Plan Estratégico Institucional (PEI) y el Plan de Acción Institucional (PAI), los cuales fueron aprobados bajo Comité Institucional de Gestión y Desempeño, siendo monitoreados por la Oficina Asesora de Planeación de manera trimestral en materia de cumplimiento de metas y objetivos estratégicos. En concordancia con lo anterior, se evaluaron los resultados de las mestas del Plan de Acción Institucional PAI y el Plan Estratégico Institucional PEI, correspondiente al 3er y 4to trimestre de 2024. Adicionalmente, desde la Oficina Asesora de Planeación, como segunda línea de defensa, se realizó el seguimiento al avance de metas y ejecución presupuestal de los cuatro proyectos de inversión que administra la Entidad.
- Se cuenta, con la Guía para la Administración de los Riesgos de Gestión, Corrupción, Estratégicos y de Seguridad de la Información del IDIGER.
- Se cuenta con la Resolución de Gestión y Desempeño, Estatuto de Auditoría, Guía de Admón. de Riesgos donde se establece rol de primera linea en este componente del SCI. Código de Ética del Auditor. Estatuto de Auditoría Interna. 
- El Comité Institucional de Coordinación de Control Interno - CICCI-, en la vigencia 2024 aprobó el Plan Anual de Auditorías - PAA - Vigencia 2024 Versión 1 en ocasión a cambios normativos. La Alta Dirección realizó seguimiento al PAA en siete (7) CICCI y se encuentran en las 7 actas de los comités.
Recomendaciones:
- Para la evaluación de las actividades relacionadas con el Ingreso y permanencia del personal, se recomienda realizar un informe de evaluación de las actividades relacionadas con el ingreso del personal y encargos, que permita a la alta dirección la toma de decisiones frente a los cambios que surgen en la planta de personal.
- Realizar campañas de socialización y/o capacitación para dar a conocer la Guía para la Transferencia de Conocimiento. 
- Una opción de mejora para la evaluación del impacto del Plan Institucional de Capacitación (PIC) es implementar un sistema de seguimiento continuo. Este sistema podría incluir evaluaciones periódicas a lo largo del año, permitiendo medir el progreso de los funcionarios de manera más constante y detectar áreas de mejora en tiempo real. Así mismo, construir un documento que permita una evaluación efectiva del PIC, estableciendo métricas claras y mecanismos de control.
- Continuar aplicando los instrumentos donde las líneas de defensa desarrollen sus funciones y se mantenga responsabilidad de las mismas.
- Frente al informe de líneas de defensa, estructurar el diseño de las herramientas mencionadas, con el fin de consolidar los reportes de las tres líneas de defensa en un solo documento y facilitar la trazabilidad al interior de la entidad y de cara a la comunidad, bajo principios de transparencia, teniendo en cuenta la relevancia de cada una de estas herramientas.
- Continuar socializando los informes que realiza la segunda y tercera línea defensa en los distintos comités, con el fin de evidenciar situaciones a mejorar con el fin de cumplir los objetivos y metas institucionales.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</si>
</sst>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color theme="1"/>
      <name val="Aptos Narrow"/>
      <scheme val="minor"/>
    </font>
    <font>
      <sz val="10"/>
      <color theme="1"/>
      <name val="Arial"/>
      <family val="2"/>
    </font>
    <font>
      <b/>
      <sz val="20"/>
      <color theme="0"/>
      <name val="Arial Narrow"/>
      <family val="2"/>
    </font>
    <font>
      <b/>
      <sz val="15"/>
      <color theme="1"/>
      <name val="Arial Narrow"/>
      <family val="2"/>
    </font>
    <font>
      <sz val="15"/>
      <name val="Arial"/>
      <family val="2"/>
    </font>
    <font>
      <sz val="11"/>
      <color theme="1"/>
      <name val="Arial Narrow"/>
      <family val="2"/>
    </font>
    <font>
      <sz val="10"/>
      <name val="Arial"/>
      <family val="2"/>
    </font>
    <font>
      <sz val="11"/>
      <color theme="0"/>
      <name val="Arial Narrow"/>
      <family val="2"/>
    </font>
    <font>
      <b/>
      <sz val="18"/>
      <color rgb="FFFFFFFF"/>
      <name val="Arial"/>
      <family val="2"/>
    </font>
    <font>
      <b/>
      <sz val="25"/>
      <name val="Arial"/>
      <family val="2"/>
    </font>
    <font>
      <sz val="20"/>
      <color rgb="FFFF0000"/>
      <name val="Arial"/>
      <family val="2"/>
    </font>
    <font>
      <b/>
      <sz val="12"/>
      <color rgb="FFFF0000"/>
      <name val="Arial"/>
      <family val="2"/>
    </font>
    <font>
      <b/>
      <sz val="18"/>
      <color theme="0"/>
      <name val="Arial"/>
      <family val="2"/>
    </font>
    <font>
      <b/>
      <sz val="12"/>
      <color theme="1"/>
      <name val="Arial"/>
      <family val="2"/>
    </font>
    <font>
      <b/>
      <sz val="10"/>
      <color theme="1"/>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sz val="18"/>
      <color theme="1"/>
      <name val="Arial"/>
      <family val="2"/>
    </font>
    <font>
      <sz val="10"/>
      <color theme="1"/>
      <name val="Aptos Narrow"/>
      <family val="2"/>
      <scheme val="minor"/>
    </font>
    <font>
      <b/>
      <sz val="16"/>
      <color theme="1"/>
      <name val="Arial"/>
      <family val="2"/>
    </font>
    <font>
      <b/>
      <i/>
      <sz val="10"/>
      <color theme="1"/>
      <name val="Arial"/>
      <family val="2"/>
    </font>
  </fonts>
  <fills count="10">
    <fill>
      <patternFill patternType="none"/>
    </fill>
    <fill>
      <patternFill patternType="gray125"/>
    </fill>
    <fill>
      <patternFill patternType="solid">
        <fgColor theme="0"/>
        <bgColor theme="0"/>
      </patternFill>
    </fill>
    <fill>
      <patternFill patternType="solid">
        <fgColor rgb="FF548DD4"/>
        <bgColor rgb="FF548DD4"/>
      </patternFill>
    </fill>
    <fill>
      <patternFill patternType="solid">
        <fgColor rgb="FF366092"/>
        <bgColor rgb="FF366092"/>
      </patternFill>
    </fill>
    <fill>
      <patternFill patternType="solid">
        <fgColor rgb="FFFFCC00"/>
        <bgColor rgb="FFFFCC00"/>
      </patternFill>
    </fill>
    <fill>
      <patternFill patternType="solid">
        <fgColor rgb="FF00B050"/>
        <bgColor rgb="FF00B050"/>
      </patternFill>
    </fill>
    <fill>
      <patternFill patternType="solid">
        <fgColor rgb="FF83A343"/>
        <bgColor rgb="FF83A343"/>
      </patternFill>
    </fill>
    <fill>
      <patternFill patternType="solid">
        <fgColor rgb="FF5F497A"/>
        <bgColor rgb="FF5F497A"/>
      </patternFill>
    </fill>
    <fill>
      <patternFill patternType="solid">
        <fgColor rgb="FF4F6128"/>
        <bgColor rgb="FF4F6128"/>
      </patternFill>
    </fill>
  </fills>
  <borders count="51">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ck">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81829A"/>
      </left>
      <right/>
      <top style="thin">
        <color rgb="FF81829A"/>
      </top>
      <bottom style="thin">
        <color rgb="FF000000"/>
      </bottom>
      <diagonal/>
    </border>
    <border>
      <left/>
      <right/>
      <top style="thin">
        <color rgb="FF81829A"/>
      </top>
      <bottom style="thin">
        <color rgb="FF000000"/>
      </bottom>
      <diagonal/>
    </border>
    <border>
      <left/>
      <right style="thin">
        <color rgb="FF81829A"/>
      </right>
      <top style="thin">
        <color rgb="FF81829A"/>
      </top>
      <bottom style="thin">
        <color rgb="FF000000"/>
      </bottom>
      <diagonal/>
    </border>
    <border>
      <left style="thin">
        <color rgb="FF000000"/>
      </left>
      <right/>
      <top style="thin">
        <color rgb="FF000000"/>
      </top>
      <bottom style="hair">
        <color rgb="FF81829A"/>
      </bottom>
      <diagonal/>
    </border>
    <border>
      <left/>
      <right style="hair">
        <color rgb="FF81829A"/>
      </right>
      <top style="thin">
        <color rgb="FF000000"/>
      </top>
      <bottom style="hair">
        <color rgb="FF81829A"/>
      </bottom>
      <diagonal/>
    </border>
    <border>
      <left style="hair">
        <color rgb="FF81829A"/>
      </left>
      <right style="hair">
        <color rgb="FF81829A"/>
      </right>
      <top style="thin">
        <color rgb="FF000000"/>
      </top>
      <bottom style="hair">
        <color rgb="FF81829A"/>
      </bottom>
      <diagonal/>
    </border>
    <border>
      <left style="hair">
        <color rgb="FF81829A"/>
      </left>
      <right/>
      <top style="thin">
        <color rgb="FF000000"/>
      </top>
      <bottom style="thin">
        <color rgb="FF81829A"/>
      </bottom>
      <diagonal/>
    </border>
    <border>
      <left/>
      <right/>
      <top style="thin">
        <color rgb="FF000000"/>
      </top>
      <bottom style="thin">
        <color rgb="FF81829A"/>
      </bottom>
      <diagonal/>
    </border>
    <border>
      <left/>
      <right style="thin">
        <color rgb="FF000000"/>
      </right>
      <top style="thin">
        <color rgb="FF000000"/>
      </top>
      <bottom style="thin">
        <color rgb="FF81829A"/>
      </bottom>
      <diagonal/>
    </border>
    <border>
      <left style="thin">
        <color rgb="FF000000"/>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000000"/>
      </right>
      <top style="hair">
        <color rgb="FF81829A"/>
      </top>
      <bottom style="thin">
        <color rgb="FF81829A"/>
      </bottom>
      <diagonal/>
    </border>
    <border>
      <left style="thin">
        <color rgb="FF000000"/>
      </left>
      <right/>
      <top style="hair">
        <color rgb="FF81829A"/>
      </top>
      <bottom style="thin">
        <color rgb="FF000000"/>
      </bottom>
      <diagonal/>
    </border>
    <border>
      <left/>
      <right style="hair">
        <color rgb="FF81829A"/>
      </right>
      <top style="hair">
        <color rgb="FF81829A"/>
      </top>
      <bottom style="thin">
        <color rgb="FF000000"/>
      </bottom>
      <diagonal/>
    </border>
    <border>
      <left style="hair">
        <color rgb="FF81829A"/>
      </left>
      <right style="hair">
        <color rgb="FF81829A"/>
      </right>
      <top style="hair">
        <color rgb="FF000000"/>
      </top>
      <bottom style="thin">
        <color rgb="FF000000"/>
      </bottom>
      <diagonal/>
    </border>
    <border>
      <left style="hair">
        <color rgb="FF81829A"/>
      </left>
      <right/>
      <top style="hair">
        <color rgb="FF81829A"/>
      </top>
      <bottom style="thin">
        <color rgb="FF000000"/>
      </bottom>
      <diagonal/>
    </border>
    <border>
      <left/>
      <right/>
      <top style="hair">
        <color rgb="FF81829A"/>
      </top>
      <bottom style="thin">
        <color rgb="FF000000"/>
      </bottom>
      <diagonal/>
    </border>
    <border>
      <left/>
      <right style="thin">
        <color rgb="FF000000"/>
      </right>
      <top style="hair">
        <color rgb="FF81829A"/>
      </top>
      <bottom style="thin">
        <color rgb="FF000000"/>
      </bottom>
      <diagonal/>
    </border>
    <border>
      <left style="thin">
        <color rgb="FF81829A"/>
      </left>
      <right style="thin">
        <color rgb="FF81829A"/>
      </right>
      <top style="thin">
        <color rgb="FF81829A"/>
      </top>
      <bottom style="thin">
        <color rgb="FF81829A"/>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1">
    <xf numFmtId="0" fontId="0" fillId="0" borderId="0"/>
  </cellStyleXfs>
  <cellXfs count="99">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5" fillId="2" borderId="0" xfId="0" applyFont="1" applyFill="1" applyAlignment="1">
      <alignment horizontal="center"/>
    </xf>
    <xf numFmtId="0" fontId="1" fillId="2" borderId="9" xfId="0" applyFont="1" applyFill="1" applyBorder="1"/>
    <xf numFmtId="0" fontId="2" fillId="3" borderId="14" xfId="0" applyFont="1" applyFill="1" applyBorder="1" applyAlignment="1">
      <alignment horizontal="center" vertical="center"/>
    </xf>
    <xf numFmtId="164" fontId="5" fillId="2" borderId="0" xfId="0" applyNumberFormat="1" applyFont="1" applyFill="1" applyAlignment="1">
      <alignment horizontal="center"/>
    </xf>
    <xf numFmtId="0" fontId="7" fillId="2" borderId="0" xfId="0" applyFont="1" applyFill="1" applyAlignment="1">
      <alignment vertical="center"/>
    </xf>
    <xf numFmtId="9" fontId="9" fillId="3" borderId="21" xfId="0" applyNumberFormat="1" applyFont="1" applyFill="1" applyBorder="1" applyAlignment="1">
      <alignment horizontal="center" vertical="center"/>
    </xf>
    <xf numFmtId="0" fontId="10" fillId="2" borderId="0" xfId="0" applyFont="1" applyFill="1" applyAlignment="1">
      <alignment horizontal="center" vertical="center"/>
    </xf>
    <xf numFmtId="0" fontId="11" fillId="2" borderId="0" xfId="0" applyFont="1" applyFill="1"/>
    <xf numFmtId="0" fontId="12" fillId="2" borderId="0" xfId="0" applyFont="1" applyFill="1" applyAlignment="1">
      <alignment horizontal="center" vertical="center"/>
    </xf>
    <xf numFmtId="0" fontId="13" fillId="2" borderId="7" xfId="0" applyFont="1" applyFill="1" applyBorder="1" applyAlignment="1">
      <alignment horizontal="center" vertical="center"/>
    </xf>
    <xf numFmtId="0" fontId="13" fillId="2" borderId="0" xfId="0" applyFont="1" applyFill="1" applyAlignment="1">
      <alignment horizontal="center" vertical="center"/>
    </xf>
    <xf numFmtId="49" fontId="15" fillId="2" borderId="27"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15" fillId="2" borderId="33"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16" fillId="2" borderId="0" xfId="0" applyFont="1" applyFill="1" applyAlignment="1">
      <alignment wrapText="1"/>
    </xf>
    <xf numFmtId="0" fontId="12" fillId="4" borderId="43" xfId="0" applyFont="1" applyFill="1" applyBorder="1" applyAlignment="1">
      <alignment horizontal="center" vertical="center" wrapText="1"/>
    </xf>
    <xf numFmtId="0" fontId="13" fillId="0" borderId="0" xfId="0" applyFont="1" applyAlignment="1">
      <alignment horizontal="center" vertical="center" wrapText="1"/>
    </xf>
    <xf numFmtId="0" fontId="17" fillId="4" borderId="43"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1" fillId="2" borderId="0" xfId="0" applyFont="1" applyFill="1" applyAlignment="1">
      <alignment horizontal="center" vertical="center" wrapText="1"/>
    </xf>
    <xf numFmtId="0" fontId="17" fillId="3" borderId="4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0" xfId="0" applyFont="1" applyFill="1" applyAlignment="1">
      <alignment horizontal="center" vertical="center" wrapText="1"/>
    </xf>
    <xf numFmtId="0" fontId="14" fillId="2" borderId="0" xfId="0" applyFont="1" applyFill="1" applyAlignment="1">
      <alignment wrapText="1"/>
    </xf>
    <xf numFmtId="0" fontId="19" fillId="0" borderId="0" xfId="0" applyFont="1" applyAlignment="1">
      <alignment horizontal="center" wrapText="1"/>
    </xf>
    <xf numFmtId="0" fontId="1" fillId="0" borderId="45" xfId="0" applyFont="1" applyBorder="1"/>
    <xf numFmtId="0" fontId="20" fillId="0" borderId="45" xfId="0" applyFont="1" applyBorder="1"/>
    <xf numFmtId="0" fontId="12" fillId="5" borderId="14" xfId="0" applyFont="1" applyFill="1" applyBorder="1" applyAlignment="1">
      <alignment horizontal="center" vertical="center" wrapText="1"/>
    </xf>
    <xf numFmtId="0" fontId="17" fillId="0" borderId="0" xfId="0" applyFont="1" applyAlignment="1">
      <alignment vertical="center"/>
    </xf>
    <xf numFmtId="0" fontId="13" fillId="0" borderId="14" xfId="0" applyFont="1" applyBorder="1" applyAlignment="1">
      <alignment horizontal="center" vertical="center"/>
    </xf>
    <xf numFmtId="9" fontId="13" fillId="0" borderId="0" xfId="0" applyNumberFormat="1" applyFont="1" applyAlignment="1">
      <alignment vertical="center"/>
    </xf>
    <xf numFmtId="9" fontId="21" fillId="6" borderId="14" xfId="0" applyNumberFormat="1" applyFont="1" applyFill="1" applyBorder="1" applyAlignment="1">
      <alignment horizontal="center" vertical="center"/>
    </xf>
    <xf numFmtId="0" fontId="1" fillId="0" borderId="46" xfId="0" applyFont="1" applyBorder="1" applyAlignment="1">
      <alignment vertical="top" wrapText="1"/>
    </xf>
    <xf numFmtId="0" fontId="13" fillId="0" borderId="0" xfId="0" applyFont="1" applyAlignment="1">
      <alignment vertical="center"/>
    </xf>
    <xf numFmtId="0" fontId="13" fillId="0" borderId="16" xfId="0" applyFont="1" applyBorder="1" applyAlignment="1">
      <alignment vertical="center"/>
    </xf>
    <xf numFmtId="0" fontId="1" fillId="0" borderId="46" xfId="0" applyFont="1" applyBorder="1" applyAlignment="1">
      <alignment horizontal="left" vertical="top" wrapText="1"/>
    </xf>
    <xf numFmtId="0" fontId="13" fillId="0" borderId="0" xfId="0" applyFont="1" applyAlignment="1">
      <alignment horizontal="left" vertical="center"/>
    </xf>
    <xf numFmtId="9" fontId="13" fillId="0" borderId="14" xfId="0" applyNumberFormat="1" applyFont="1" applyBorder="1" applyAlignment="1">
      <alignment horizontal="center" vertical="center"/>
    </xf>
    <xf numFmtId="0" fontId="13" fillId="2" borderId="9" xfId="0" applyFont="1" applyFill="1" applyBorder="1" applyAlignment="1">
      <alignment vertical="center"/>
    </xf>
    <xf numFmtId="0" fontId="13" fillId="2" borderId="0" xfId="0" applyFont="1" applyFill="1" applyAlignment="1">
      <alignment vertical="center"/>
    </xf>
    <xf numFmtId="0" fontId="1" fillId="0" borderId="0" xfId="0" applyFont="1" applyAlignment="1">
      <alignment horizontal="center"/>
    </xf>
    <xf numFmtId="0" fontId="1" fillId="0" borderId="14" xfId="0" applyFont="1" applyBorder="1"/>
    <xf numFmtId="0" fontId="1" fillId="0" borderId="46" xfId="0" applyFont="1" applyBorder="1"/>
    <xf numFmtId="0" fontId="1" fillId="0" borderId="45" xfId="0" applyFont="1" applyBorder="1" applyAlignment="1">
      <alignment horizontal="left"/>
    </xf>
    <xf numFmtId="0" fontId="1" fillId="0" borderId="0" xfId="0" applyFont="1" applyAlignment="1">
      <alignment horizontal="left"/>
    </xf>
    <xf numFmtId="0" fontId="1" fillId="0" borderId="14" xfId="0" applyFont="1" applyBorder="1" applyAlignment="1">
      <alignment horizontal="left"/>
    </xf>
    <xf numFmtId="0" fontId="12" fillId="7" borderId="14" xfId="0" applyFont="1" applyFill="1" applyBorder="1" applyAlignment="1">
      <alignment horizontal="center" vertical="center" wrapText="1"/>
    </xf>
    <xf numFmtId="0" fontId="1" fillId="0" borderId="16" xfId="0" applyFont="1" applyBorder="1"/>
    <xf numFmtId="0" fontId="12" fillId="3" borderId="14"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 fillId="0" borderId="47" xfId="0" applyFont="1" applyBorder="1" applyAlignment="1">
      <alignment vertical="top" wrapText="1"/>
    </xf>
    <xf numFmtId="0" fontId="1" fillId="0" borderId="47" xfId="0" applyFont="1" applyBorder="1" applyAlignment="1">
      <alignment horizontal="left" vertical="top" wrapText="1"/>
    </xf>
    <xf numFmtId="0" fontId="17" fillId="2" borderId="0" xfId="0" applyFont="1" applyFill="1" applyAlignment="1">
      <alignment vertical="center"/>
    </xf>
    <xf numFmtId="0" fontId="13" fillId="2" borderId="0" xfId="0" applyFont="1" applyFill="1" applyAlignment="1">
      <alignment horizontal="left" vertical="center"/>
    </xf>
    <xf numFmtId="0" fontId="22" fillId="2" borderId="0" xfId="0" applyFont="1" applyFill="1" applyAlignment="1">
      <alignment vertical="center"/>
    </xf>
    <xf numFmtId="0" fontId="22" fillId="2" borderId="0" xfId="0" applyFont="1" applyFill="1"/>
    <xf numFmtId="0" fontId="1" fillId="2" borderId="48" xfId="0" applyFont="1" applyFill="1" applyBorder="1"/>
    <xf numFmtId="0" fontId="1" fillId="2" borderId="49" xfId="0" applyFont="1" applyFill="1" applyBorder="1"/>
    <xf numFmtId="0" fontId="1" fillId="2" borderId="50" xfId="0" applyFont="1" applyFill="1" applyBorder="1"/>
    <xf numFmtId="49" fontId="14" fillId="2" borderId="31" xfId="0" applyNumberFormat="1" applyFont="1" applyFill="1" applyBorder="1" applyAlignment="1">
      <alignment horizontal="left" vertical="center" wrapText="1"/>
    </xf>
    <xf numFmtId="0" fontId="6" fillId="0" borderId="32" xfId="0" applyFont="1" applyBorder="1"/>
    <xf numFmtId="49" fontId="1" fillId="2" borderId="34" xfId="0" applyNumberFormat="1" applyFont="1" applyFill="1" applyBorder="1" applyAlignment="1">
      <alignment horizontal="left" vertical="center" wrapText="1"/>
    </xf>
    <xf numFmtId="0" fontId="6" fillId="0" borderId="35" xfId="0" applyFont="1" applyBorder="1"/>
    <xf numFmtId="0" fontId="6" fillId="0" borderId="36" xfId="0" applyFont="1" applyBorder="1"/>
    <xf numFmtId="49" fontId="14" fillId="2" borderId="37" xfId="0" applyNumberFormat="1" applyFont="1" applyFill="1" applyBorder="1" applyAlignment="1">
      <alignment horizontal="left" vertical="center" wrapText="1"/>
    </xf>
    <xf numFmtId="0" fontId="6" fillId="0" borderId="38" xfId="0" applyFont="1" applyBorder="1"/>
    <xf numFmtId="49" fontId="1" fillId="2" borderId="40" xfId="0" applyNumberFormat="1" applyFont="1" applyFill="1" applyBorder="1" applyAlignment="1">
      <alignment horizontal="left" vertical="center" wrapText="1"/>
    </xf>
    <xf numFmtId="0" fontId="6" fillId="0" borderId="41" xfId="0" applyFont="1" applyBorder="1"/>
    <xf numFmtId="0" fontId="6" fillId="0" borderId="42" xfId="0" applyFont="1" applyBorder="1"/>
    <xf numFmtId="0" fontId="2" fillId="3" borderId="5" xfId="0" applyFont="1" applyFill="1" applyBorder="1" applyAlignment="1">
      <alignment horizontal="center" vertical="center" wrapText="1"/>
    </xf>
    <xf numFmtId="0" fontId="6" fillId="0" borderId="10" xfId="0" applyFont="1" applyBorder="1"/>
    <xf numFmtId="0" fontId="3" fillId="2" borderId="6" xfId="0" applyFont="1" applyFill="1" applyBorder="1" applyAlignment="1">
      <alignment horizontal="center" vertical="center"/>
    </xf>
    <xf numFmtId="0" fontId="4" fillId="0" borderId="7" xfId="0" applyFont="1" applyBorder="1"/>
    <xf numFmtId="0" fontId="4" fillId="0" borderId="8" xfId="0" applyFont="1" applyBorder="1"/>
    <xf numFmtId="0" fontId="4" fillId="0" borderId="11" xfId="0" applyFont="1" applyBorder="1"/>
    <xf numFmtId="0" fontId="4" fillId="0" borderId="12" xfId="0" applyFont="1" applyBorder="1"/>
    <xf numFmtId="0" fontId="4" fillId="0" borderId="13" xfId="0" applyFont="1" applyBorder="1"/>
    <xf numFmtId="0" fontId="3" fillId="2" borderId="15" xfId="0" applyFont="1" applyFill="1" applyBorder="1" applyAlignment="1">
      <alignment horizontal="center" vertical="center"/>
    </xf>
    <xf numFmtId="0" fontId="4" fillId="0" borderId="16" xfId="0" applyFont="1" applyBorder="1"/>
    <xf numFmtId="0" fontId="4" fillId="0" borderId="17" xfId="0" applyFont="1" applyBorder="1"/>
    <xf numFmtId="0" fontId="8" fillId="3" borderId="18" xfId="0" applyFont="1" applyFill="1" applyBorder="1" applyAlignment="1">
      <alignment horizontal="center" vertical="center" wrapText="1"/>
    </xf>
    <xf numFmtId="0" fontId="6" fillId="0" borderId="19" xfId="0" applyFont="1" applyBorder="1"/>
    <xf numFmtId="0" fontId="6" fillId="0" borderId="20" xfId="0" applyFont="1" applyBorder="1"/>
    <xf numFmtId="0" fontId="12" fillId="3" borderId="22" xfId="0" applyFont="1" applyFill="1" applyBorder="1" applyAlignment="1">
      <alignment horizontal="center" vertical="center"/>
    </xf>
    <xf numFmtId="0" fontId="6" fillId="0" borderId="23" xfId="0" applyFont="1" applyBorder="1"/>
    <xf numFmtId="0" fontId="6" fillId="0" borderId="24" xfId="0" applyFont="1" applyBorder="1"/>
    <xf numFmtId="49" fontId="14" fillId="2" borderId="25" xfId="0" applyNumberFormat="1" applyFont="1" applyFill="1" applyBorder="1" applyAlignment="1">
      <alignment horizontal="left" vertical="center" wrapText="1"/>
    </xf>
    <xf numFmtId="0" fontId="6" fillId="0" borderId="26" xfId="0" applyFont="1" applyBorder="1"/>
    <xf numFmtId="49" fontId="1" fillId="2" borderId="28" xfId="0" applyNumberFormat="1" applyFont="1" applyFill="1" applyBorder="1" applyAlignment="1">
      <alignment horizontal="left" vertical="center" wrapText="1"/>
    </xf>
    <xf numFmtId="0" fontId="6" fillId="0" borderId="29" xfId="0" applyFont="1" applyBorder="1"/>
    <xf numFmtId="0" fontId="6" fillId="0" borderId="30" xfId="0" applyFont="1" applyBorder="1"/>
  </cellXfs>
  <cellStyles count="1">
    <cellStyle name="Normal" xfId="0" builtinId="0"/>
  </cellStyles>
  <dxfs count="22">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2171700</xdr:colOff>
      <xdr:row>6</xdr:row>
      <xdr:rowOff>85725</xdr:rowOff>
    </xdr:from>
    <xdr:ext cx="5248275" cy="2390775"/>
    <xdr:pic>
      <xdr:nvPicPr>
        <xdr:cNvPr id="2" name="image1.png">
          <a:extLst>
            <a:ext uri="{FF2B5EF4-FFF2-40B4-BE49-F238E27FC236}">
              <a16:creationId xmlns:a16="http://schemas.microsoft.com/office/drawing/2014/main" id="{29624491-90EC-4FDC-AB55-5683E0F87B0A}"/>
            </a:ext>
          </a:extLst>
        </xdr:cNvPr>
        <xdr:cNvPicPr preferRelativeResize="0"/>
      </xdr:nvPicPr>
      <xdr:blipFill>
        <a:blip xmlns:r="http://schemas.openxmlformats.org/officeDocument/2006/relationships" r:embed="rId1" cstate="print"/>
        <a:stretch>
          <a:fillRect/>
        </a:stretch>
      </xdr:blipFill>
      <xdr:spPr>
        <a:xfrm>
          <a:off x="2609850" y="1685925"/>
          <a:ext cx="5248275" cy="23907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Shared\Collections\AMIT\Eswaran_Files\DLF\Julie\wizm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E\DOCUME~1\malas\CONFIG~1\Temp\notesE1EF34\Presupuesto%202007%20(Consulta).xls"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Users\libarra\Desktop\Formato-informe-sci-parametrizado-final%20II%202024%20V1_diligenciado.xlsx" TargetMode="External"/><Relationship Id="rId1" Type="http://schemas.openxmlformats.org/officeDocument/2006/relationships/externalLinkPath" Target="file:///C:\Users\libarra\Desktop\Formato-informe-sci-parametrizado-final%20II%202024%20V1_diligenci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ONSOLIDACION%20ATH\JUNIO%202011\CONSOLIDACION%20PARA%20AVAL_ANUALIZADO\ATH_Estados%20Financieros%20Junio%202011%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Definiciones"/>
      <sheetName val="Ambiente de Control"/>
      <sheetName val="Evaluación de riesgos"/>
      <sheetName val="Actividades de Monitoreo"/>
      <sheetName val="Actividades de control"/>
      <sheetName val="Info y Comunicación"/>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0.95833333333333337</v>
          </cell>
        </row>
        <row r="26">
          <cell r="N26">
            <v>0.97058823529411764</v>
          </cell>
        </row>
        <row r="43">
          <cell r="N43">
            <v>1</v>
          </cell>
        </row>
        <row r="55">
          <cell r="N55">
            <v>0.9642857142857143</v>
          </cell>
        </row>
        <row r="69">
          <cell r="N69">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AB02D-D60D-4956-9471-431F29561C22}">
  <dimension ref="A1:Z1000"/>
  <sheetViews>
    <sheetView tabSelected="1" topLeftCell="H1" zoomScale="70" zoomScaleNormal="70" workbookViewId="0">
      <selection activeCell="M7" sqref="M7"/>
    </sheetView>
  </sheetViews>
  <sheetFormatPr baseColWidth="10" defaultColWidth="12.5703125" defaultRowHeight="15" customHeight="1" x14ac:dyDescent="0.25"/>
  <cols>
    <col min="1" max="1" width="3.140625" customWidth="1"/>
    <col min="2" max="2" width="3.42578125" customWidth="1"/>
    <col min="3" max="3" width="35.5703125" customWidth="1"/>
    <col min="4" max="4" width="2.5703125" customWidth="1"/>
    <col min="5" max="5" width="38.7109375" customWidth="1"/>
    <col min="6" max="6" width="10.85546875" customWidth="1"/>
    <col min="7" max="7" width="23.42578125" customWidth="1"/>
    <col min="8" max="8" width="7.5703125" customWidth="1"/>
    <col min="9" max="9" width="165.7109375" customWidth="1"/>
    <col min="10" max="10" width="5.85546875" customWidth="1"/>
    <col min="11" max="11" width="28.140625" customWidth="1"/>
    <col min="12" max="12" width="4.28515625" customWidth="1"/>
    <col min="13" max="13" width="143.5703125" customWidth="1"/>
    <col min="14" max="14" width="5.85546875" customWidth="1"/>
    <col min="15" max="15" width="24.85546875" customWidth="1"/>
    <col min="16" max="16" width="7" customWidth="1"/>
    <col min="17" max="26" width="11.42578125" customWidth="1"/>
  </cols>
  <sheetData>
    <row r="1" spans="1:26" ht="12.7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6" ht="18" customHeight="1" thickTop="1" x14ac:dyDescent="0.25">
      <c r="A2" s="1"/>
      <c r="B2" s="2"/>
      <c r="C2" s="3"/>
      <c r="D2" s="3"/>
      <c r="E2" s="3"/>
      <c r="F2" s="3"/>
      <c r="G2" s="3"/>
      <c r="H2" s="3"/>
      <c r="I2" s="3"/>
      <c r="J2" s="3"/>
      <c r="K2" s="3"/>
      <c r="L2" s="3"/>
      <c r="M2" s="3"/>
      <c r="N2" s="3"/>
      <c r="O2" s="3"/>
      <c r="P2" s="4"/>
      <c r="Q2" s="1"/>
      <c r="R2" s="1"/>
      <c r="S2" s="1"/>
      <c r="T2" s="1"/>
      <c r="U2" s="1"/>
      <c r="V2" s="1"/>
      <c r="W2" s="1"/>
      <c r="X2" s="1"/>
      <c r="Y2" s="1"/>
      <c r="Z2" s="1"/>
    </row>
    <row r="3" spans="1:26" ht="18" customHeight="1" x14ac:dyDescent="0.3">
      <c r="A3" s="1"/>
      <c r="B3" s="5"/>
      <c r="C3" s="1"/>
      <c r="D3" s="1"/>
      <c r="E3" s="77" t="s">
        <v>0</v>
      </c>
      <c r="F3" s="79" t="s">
        <v>1</v>
      </c>
      <c r="G3" s="80"/>
      <c r="H3" s="80"/>
      <c r="I3" s="80"/>
      <c r="J3" s="80"/>
      <c r="K3" s="80"/>
      <c r="L3" s="80"/>
      <c r="M3" s="81"/>
      <c r="N3" s="6"/>
      <c r="O3" s="6"/>
      <c r="P3" s="7"/>
      <c r="Q3" s="1"/>
      <c r="R3" s="1"/>
      <c r="S3" s="1"/>
      <c r="T3" s="1"/>
      <c r="U3" s="1"/>
      <c r="V3" s="1"/>
      <c r="W3" s="1"/>
      <c r="X3" s="1"/>
      <c r="Y3" s="1"/>
      <c r="Z3" s="1"/>
    </row>
    <row r="4" spans="1:26" ht="18" customHeight="1" x14ac:dyDescent="0.3">
      <c r="A4" s="1"/>
      <c r="B4" s="5"/>
      <c r="C4" s="1"/>
      <c r="D4" s="1"/>
      <c r="E4" s="78"/>
      <c r="F4" s="82"/>
      <c r="G4" s="83"/>
      <c r="H4" s="83"/>
      <c r="I4" s="83"/>
      <c r="J4" s="83"/>
      <c r="K4" s="83"/>
      <c r="L4" s="83"/>
      <c r="M4" s="84"/>
      <c r="N4" s="6"/>
      <c r="O4" s="6"/>
      <c r="P4" s="7"/>
      <c r="Q4" s="1"/>
      <c r="R4" s="1"/>
      <c r="S4" s="1"/>
      <c r="T4" s="1"/>
      <c r="U4" s="1"/>
      <c r="V4" s="1"/>
      <c r="W4" s="1"/>
      <c r="X4" s="1"/>
      <c r="Y4" s="1"/>
      <c r="Z4" s="1"/>
    </row>
    <row r="5" spans="1:26" ht="41.25" customHeight="1" x14ac:dyDescent="0.3">
      <c r="A5" s="1"/>
      <c r="B5" s="5"/>
      <c r="C5" s="1"/>
      <c r="D5" s="1"/>
      <c r="E5" s="8" t="s">
        <v>2</v>
      </c>
      <c r="F5" s="85" t="s">
        <v>3</v>
      </c>
      <c r="G5" s="86"/>
      <c r="H5" s="86"/>
      <c r="I5" s="86"/>
      <c r="J5" s="86"/>
      <c r="K5" s="86"/>
      <c r="L5" s="86"/>
      <c r="M5" s="87"/>
      <c r="N5" s="9"/>
      <c r="O5" s="9"/>
      <c r="P5" s="7"/>
      <c r="Q5" s="1"/>
      <c r="R5" s="1"/>
      <c r="S5" s="1"/>
      <c r="T5" s="1"/>
      <c r="U5" s="1"/>
      <c r="V5" s="1"/>
      <c r="W5" s="1"/>
      <c r="X5" s="1"/>
      <c r="Y5" s="1"/>
      <c r="Z5" s="1"/>
    </row>
    <row r="6" spans="1:26" ht="18" customHeight="1" thickBot="1" x14ac:dyDescent="0.35">
      <c r="A6" s="1"/>
      <c r="B6" s="5"/>
      <c r="C6" s="1"/>
      <c r="D6" s="1"/>
      <c r="E6" s="10"/>
      <c r="F6" s="9"/>
      <c r="G6" s="9"/>
      <c r="H6" s="9"/>
      <c r="I6" s="9"/>
      <c r="J6" s="9"/>
      <c r="K6" s="9"/>
      <c r="L6" s="9"/>
      <c r="M6" s="1"/>
      <c r="N6" s="1"/>
      <c r="O6" s="1"/>
      <c r="P6" s="7"/>
      <c r="Q6" s="1"/>
      <c r="R6" s="1"/>
      <c r="S6" s="1"/>
      <c r="T6" s="1"/>
      <c r="U6" s="1"/>
      <c r="V6" s="1"/>
      <c r="W6" s="1"/>
      <c r="X6" s="1"/>
      <c r="Y6" s="1"/>
      <c r="Z6" s="1"/>
    </row>
    <row r="7" spans="1:26" ht="93" customHeight="1" thickBot="1" x14ac:dyDescent="0.3">
      <c r="A7" s="1"/>
      <c r="B7" s="5"/>
      <c r="C7" s="1"/>
      <c r="D7" s="1"/>
      <c r="E7" s="1"/>
      <c r="F7" s="1"/>
      <c r="G7" s="1"/>
      <c r="H7" s="1"/>
      <c r="I7" s="88" t="s">
        <v>4</v>
      </c>
      <c r="J7" s="89"/>
      <c r="K7" s="90"/>
      <c r="L7" s="1"/>
      <c r="M7" s="11">
        <f>+AVERAGE(G25,G27,G29,G31,G33)</f>
        <v>0.97864145658263302</v>
      </c>
      <c r="N7" s="12"/>
      <c r="O7" s="12"/>
      <c r="P7" s="7"/>
      <c r="Q7" s="1"/>
      <c r="R7" s="1"/>
      <c r="S7" s="1"/>
      <c r="T7" s="1"/>
      <c r="U7" s="1"/>
      <c r="V7" s="1"/>
      <c r="W7" s="1"/>
      <c r="X7" s="1"/>
      <c r="Y7" s="1"/>
      <c r="Z7" s="1"/>
    </row>
    <row r="8" spans="1:26" ht="18" customHeight="1" x14ac:dyDescent="0.25">
      <c r="A8" s="1"/>
      <c r="B8" s="5"/>
      <c r="C8" s="1"/>
      <c r="D8" s="1"/>
      <c r="E8" s="1"/>
      <c r="F8" s="1"/>
      <c r="G8" s="1"/>
      <c r="H8" s="1"/>
      <c r="I8" s="1"/>
      <c r="J8" s="1"/>
      <c r="K8" s="1"/>
      <c r="L8" s="1"/>
      <c r="M8" s="13"/>
      <c r="N8" s="13"/>
      <c r="O8" s="13"/>
      <c r="P8" s="7"/>
      <c r="Q8" s="1"/>
      <c r="R8" s="1"/>
      <c r="S8" s="1"/>
      <c r="T8" s="1"/>
      <c r="U8" s="1"/>
      <c r="V8" s="1"/>
      <c r="W8" s="1"/>
      <c r="X8" s="1"/>
      <c r="Y8" s="1"/>
      <c r="Z8" s="1"/>
    </row>
    <row r="9" spans="1:26" ht="18" customHeight="1" x14ac:dyDescent="0.25">
      <c r="A9" s="1"/>
      <c r="B9" s="5"/>
      <c r="C9" s="1"/>
      <c r="D9" s="1"/>
      <c r="E9" s="1"/>
      <c r="F9" s="1"/>
      <c r="G9" s="1"/>
      <c r="H9" s="1"/>
      <c r="I9" s="1"/>
      <c r="J9" s="1"/>
      <c r="K9" s="1"/>
      <c r="L9" s="1"/>
      <c r="M9" s="1"/>
      <c r="N9" s="1"/>
      <c r="O9" s="1"/>
      <c r="P9" s="7"/>
      <c r="Q9" s="1"/>
      <c r="R9" s="1"/>
      <c r="S9" s="1"/>
      <c r="T9" s="1"/>
      <c r="U9" s="1"/>
      <c r="V9" s="1"/>
      <c r="W9" s="1"/>
      <c r="X9" s="1"/>
      <c r="Y9" s="1"/>
      <c r="Z9" s="1"/>
    </row>
    <row r="10" spans="1:26" ht="12.75" customHeight="1" x14ac:dyDescent="0.25">
      <c r="A10" s="1"/>
      <c r="B10" s="5"/>
      <c r="C10" s="1"/>
      <c r="D10" s="1"/>
      <c r="E10" s="1"/>
      <c r="F10" s="1"/>
      <c r="G10" s="1"/>
      <c r="H10" s="1"/>
      <c r="I10" s="1"/>
      <c r="J10" s="1"/>
      <c r="K10" s="1"/>
      <c r="L10" s="1"/>
      <c r="M10" s="1"/>
      <c r="N10" s="1"/>
      <c r="O10" s="1"/>
      <c r="P10" s="7"/>
      <c r="Q10" s="1"/>
      <c r="R10" s="1"/>
      <c r="S10" s="1"/>
      <c r="T10" s="1"/>
      <c r="U10" s="1"/>
      <c r="V10" s="1"/>
      <c r="W10" s="1"/>
      <c r="X10" s="1"/>
      <c r="Y10" s="1"/>
      <c r="Z10" s="1"/>
    </row>
    <row r="11" spans="1:26" ht="12.75" customHeight="1" x14ac:dyDescent="0.25">
      <c r="A11" s="1"/>
      <c r="B11" s="5"/>
      <c r="C11" s="1"/>
      <c r="D11" s="1"/>
      <c r="E11" s="1"/>
      <c r="F11" s="1"/>
      <c r="G11" s="1"/>
      <c r="H11" s="1"/>
      <c r="I11" s="1"/>
      <c r="J11" s="1"/>
      <c r="K11" s="1"/>
      <c r="L11" s="1"/>
      <c r="M11" s="1"/>
      <c r="N11" s="1"/>
      <c r="O11" s="1"/>
      <c r="P11" s="7"/>
      <c r="Q11" s="1"/>
      <c r="R11" s="1"/>
      <c r="S11" s="1"/>
      <c r="T11" s="1"/>
      <c r="U11" s="1"/>
      <c r="V11" s="1"/>
      <c r="W11" s="1"/>
      <c r="X11" s="1"/>
      <c r="Y11" s="1"/>
      <c r="Z11" s="1"/>
    </row>
    <row r="12" spans="1:26" ht="12.75" customHeight="1" x14ac:dyDescent="0.25">
      <c r="A12" s="1"/>
      <c r="B12" s="5"/>
      <c r="C12" s="1"/>
      <c r="D12" s="1"/>
      <c r="E12" s="1"/>
      <c r="F12" s="1"/>
      <c r="G12" s="1"/>
      <c r="H12" s="1"/>
      <c r="I12" s="1"/>
      <c r="J12" s="1"/>
      <c r="K12" s="1"/>
      <c r="L12" s="1"/>
      <c r="M12" s="1"/>
      <c r="N12" s="1"/>
      <c r="O12" s="1"/>
      <c r="P12" s="7"/>
      <c r="Q12" s="1"/>
      <c r="R12" s="1"/>
      <c r="S12" s="1"/>
      <c r="T12" s="1"/>
      <c r="U12" s="1"/>
      <c r="V12" s="1"/>
      <c r="W12" s="1"/>
      <c r="X12" s="1"/>
      <c r="Y12" s="1"/>
      <c r="Z12" s="1"/>
    </row>
    <row r="13" spans="1:26" ht="12.75" customHeight="1" x14ac:dyDescent="0.25">
      <c r="A13" s="1"/>
      <c r="B13" s="5"/>
      <c r="C13" s="1"/>
      <c r="D13" s="1"/>
      <c r="E13" s="1"/>
      <c r="F13" s="1"/>
      <c r="G13" s="1"/>
      <c r="H13" s="1"/>
      <c r="I13" s="1"/>
      <c r="J13" s="1"/>
      <c r="K13" s="1"/>
      <c r="L13" s="1"/>
      <c r="M13" s="1"/>
      <c r="N13" s="1"/>
      <c r="O13" s="1"/>
      <c r="P13" s="7"/>
      <c r="Q13" s="1"/>
      <c r="R13" s="1"/>
      <c r="S13" s="1"/>
      <c r="T13" s="1"/>
      <c r="U13" s="1"/>
      <c r="V13" s="1"/>
      <c r="W13" s="1"/>
      <c r="X13" s="1"/>
      <c r="Y13" s="1"/>
      <c r="Z13" s="1"/>
    </row>
    <row r="14" spans="1:26" ht="12.75" customHeight="1" x14ac:dyDescent="0.25">
      <c r="A14" s="1"/>
      <c r="B14" s="5"/>
      <c r="C14" s="1"/>
      <c r="D14" s="1"/>
      <c r="E14" s="1"/>
      <c r="F14" s="1"/>
      <c r="G14" s="1"/>
      <c r="H14" s="1"/>
      <c r="I14" s="1"/>
      <c r="J14" s="1"/>
      <c r="K14" s="1"/>
      <c r="L14" s="1"/>
      <c r="M14" s="1"/>
      <c r="N14" s="1"/>
      <c r="O14" s="1"/>
      <c r="P14" s="7"/>
      <c r="Q14" s="1"/>
      <c r="R14" s="1"/>
      <c r="S14" s="1"/>
      <c r="T14" s="1"/>
      <c r="U14" s="1"/>
      <c r="V14" s="1"/>
      <c r="W14" s="1"/>
      <c r="X14" s="1"/>
      <c r="Y14" s="1"/>
      <c r="Z14" s="1"/>
    </row>
    <row r="15" spans="1:26" ht="12.75" customHeight="1" x14ac:dyDescent="0.25">
      <c r="A15" s="1"/>
      <c r="B15" s="5"/>
      <c r="C15" s="1"/>
      <c r="D15" s="1"/>
      <c r="E15" s="1"/>
      <c r="F15" s="1"/>
      <c r="G15" s="1"/>
      <c r="H15" s="1"/>
      <c r="I15" s="1"/>
      <c r="J15" s="1"/>
      <c r="K15" s="1"/>
      <c r="L15" s="1"/>
      <c r="M15" s="1"/>
      <c r="N15" s="1"/>
      <c r="O15" s="1"/>
      <c r="P15" s="7"/>
      <c r="Q15" s="1"/>
      <c r="R15" s="1"/>
      <c r="S15" s="1"/>
      <c r="T15" s="1"/>
      <c r="U15" s="1"/>
      <c r="V15" s="1"/>
      <c r="W15" s="1"/>
      <c r="X15" s="1"/>
      <c r="Y15" s="1"/>
      <c r="Z15" s="1"/>
    </row>
    <row r="16" spans="1:26" ht="12.75" customHeight="1" x14ac:dyDescent="0.25">
      <c r="A16" s="1"/>
      <c r="B16" s="5"/>
      <c r="C16" s="1"/>
      <c r="D16" s="1"/>
      <c r="E16" s="1"/>
      <c r="F16" s="1"/>
      <c r="G16" s="1"/>
      <c r="H16" s="1"/>
      <c r="I16" s="1"/>
      <c r="J16" s="1"/>
      <c r="K16" s="1"/>
      <c r="L16" s="1"/>
      <c r="M16" s="1"/>
      <c r="N16" s="1"/>
      <c r="O16" s="1"/>
      <c r="P16" s="7"/>
      <c r="Q16" s="1"/>
      <c r="R16" s="1"/>
      <c r="S16" s="1"/>
      <c r="T16" s="1"/>
      <c r="U16" s="1"/>
      <c r="V16" s="1"/>
      <c r="W16" s="1"/>
      <c r="X16" s="1"/>
      <c r="Y16" s="1"/>
      <c r="Z16" s="1"/>
    </row>
    <row r="17" spans="1:26" ht="48.75" customHeight="1" x14ac:dyDescent="0.25">
      <c r="A17" s="1"/>
      <c r="B17" s="5"/>
      <c r="C17" s="91" t="s">
        <v>5</v>
      </c>
      <c r="D17" s="92"/>
      <c r="E17" s="92"/>
      <c r="F17" s="92"/>
      <c r="G17" s="92"/>
      <c r="H17" s="92"/>
      <c r="I17" s="92"/>
      <c r="J17" s="92"/>
      <c r="K17" s="92"/>
      <c r="L17" s="92"/>
      <c r="M17" s="93"/>
      <c r="N17" s="14"/>
      <c r="O17" s="14"/>
      <c r="P17" s="7"/>
      <c r="Q17" s="1"/>
      <c r="R17" s="1"/>
      <c r="S17" s="1"/>
      <c r="T17" s="1"/>
      <c r="U17" s="1"/>
      <c r="V17" s="1"/>
      <c r="W17" s="1"/>
      <c r="X17" s="1"/>
      <c r="Y17" s="1"/>
      <c r="Z17" s="1"/>
    </row>
    <row r="18" spans="1:26" ht="15.75" customHeight="1" x14ac:dyDescent="0.25">
      <c r="A18" s="1"/>
      <c r="B18" s="5"/>
      <c r="C18" s="15"/>
      <c r="D18" s="15"/>
      <c r="E18" s="15"/>
      <c r="F18" s="15"/>
      <c r="G18" s="15"/>
      <c r="H18" s="15"/>
      <c r="I18" s="15"/>
      <c r="J18" s="15"/>
      <c r="K18" s="15"/>
      <c r="L18" s="15"/>
      <c r="M18" s="15"/>
      <c r="N18" s="16"/>
      <c r="O18" s="16"/>
      <c r="P18" s="7"/>
      <c r="Q18" s="1"/>
      <c r="R18" s="1"/>
      <c r="S18" s="1"/>
      <c r="T18" s="1"/>
      <c r="U18" s="1"/>
      <c r="V18" s="1"/>
      <c r="W18" s="1"/>
      <c r="X18" s="1"/>
      <c r="Y18" s="1"/>
      <c r="Z18" s="1"/>
    </row>
    <row r="19" spans="1:26" ht="150.75" customHeight="1" x14ac:dyDescent="0.25">
      <c r="A19" s="1"/>
      <c r="B19" s="5"/>
      <c r="C19" s="94" t="s">
        <v>6</v>
      </c>
      <c r="D19" s="95"/>
      <c r="E19" s="17" t="s">
        <v>7</v>
      </c>
      <c r="F19" s="96" t="s">
        <v>8</v>
      </c>
      <c r="G19" s="97"/>
      <c r="H19" s="97"/>
      <c r="I19" s="97"/>
      <c r="J19" s="97"/>
      <c r="K19" s="97"/>
      <c r="L19" s="97"/>
      <c r="M19" s="98"/>
      <c r="N19" s="18"/>
      <c r="O19" s="18"/>
      <c r="P19" s="7"/>
      <c r="Q19" s="1"/>
      <c r="R19" s="1"/>
      <c r="S19" s="1"/>
      <c r="T19" s="1"/>
      <c r="U19" s="1"/>
      <c r="V19" s="1"/>
      <c r="W19" s="1"/>
      <c r="X19" s="1"/>
      <c r="Y19" s="1"/>
      <c r="Z19" s="1"/>
    </row>
    <row r="20" spans="1:26" ht="348.75" customHeight="1" x14ac:dyDescent="0.25">
      <c r="A20" s="1"/>
      <c r="B20" s="5"/>
      <c r="C20" s="67" t="s">
        <v>9</v>
      </c>
      <c r="D20" s="68"/>
      <c r="E20" s="19" t="s">
        <v>7</v>
      </c>
      <c r="F20" s="69" t="s">
        <v>10</v>
      </c>
      <c r="G20" s="70"/>
      <c r="H20" s="70"/>
      <c r="I20" s="70"/>
      <c r="J20" s="70"/>
      <c r="K20" s="70"/>
      <c r="L20" s="70"/>
      <c r="M20" s="71"/>
      <c r="N20" s="18"/>
      <c r="O20" s="18"/>
      <c r="P20" s="7"/>
      <c r="Q20" s="1"/>
      <c r="R20" s="1"/>
      <c r="S20" s="1"/>
      <c r="T20" s="1"/>
      <c r="U20" s="1"/>
      <c r="V20" s="1"/>
      <c r="W20" s="1"/>
      <c r="X20" s="1"/>
      <c r="Y20" s="1"/>
      <c r="Z20" s="1"/>
    </row>
    <row r="21" spans="1:26" ht="110.25" customHeight="1" x14ac:dyDescent="0.25">
      <c r="A21" s="1"/>
      <c r="B21" s="5"/>
      <c r="C21" s="72" t="s">
        <v>11</v>
      </c>
      <c r="D21" s="73"/>
      <c r="E21" s="20" t="s">
        <v>7</v>
      </c>
      <c r="F21" s="74" t="s">
        <v>12</v>
      </c>
      <c r="G21" s="75"/>
      <c r="H21" s="75"/>
      <c r="I21" s="75"/>
      <c r="J21" s="75"/>
      <c r="K21" s="75"/>
      <c r="L21" s="75"/>
      <c r="M21" s="76"/>
      <c r="N21" s="18"/>
      <c r="O21" s="18"/>
      <c r="P21" s="7"/>
      <c r="Q21" s="1"/>
      <c r="R21" s="1"/>
      <c r="S21" s="1"/>
      <c r="T21" s="1"/>
      <c r="U21" s="1"/>
      <c r="V21" s="1"/>
      <c r="W21" s="1"/>
      <c r="X21" s="1"/>
      <c r="Y21" s="1"/>
      <c r="Z21" s="1"/>
    </row>
    <row r="22" spans="1:26" ht="66" customHeight="1" thickBot="1" x14ac:dyDescent="0.3">
      <c r="A22" s="1"/>
      <c r="B22" s="5"/>
      <c r="C22" s="1"/>
      <c r="D22" s="1"/>
      <c r="E22" s="1"/>
      <c r="F22" s="1"/>
      <c r="G22" s="21"/>
      <c r="H22" s="1"/>
      <c r="I22" s="1"/>
      <c r="J22" s="1"/>
      <c r="K22" s="1"/>
      <c r="L22" s="1"/>
      <c r="M22" s="1"/>
      <c r="N22" s="1"/>
      <c r="O22" s="1"/>
      <c r="P22" s="7"/>
      <c r="Q22" s="1"/>
      <c r="R22" s="1"/>
      <c r="S22" s="1"/>
      <c r="T22" s="1"/>
      <c r="U22" s="1"/>
      <c r="V22" s="1"/>
      <c r="W22" s="1"/>
      <c r="X22" s="1"/>
      <c r="Y22" s="1"/>
      <c r="Z22" s="1"/>
    </row>
    <row r="23" spans="1:26" ht="102.75" customHeight="1" thickBot="1" x14ac:dyDescent="0.3">
      <c r="A23" s="1"/>
      <c r="B23" s="5"/>
      <c r="C23" s="22" t="s">
        <v>13</v>
      </c>
      <c r="D23" s="23"/>
      <c r="E23" s="24" t="s">
        <v>14</v>
      </c>
      <c r="F23" s="23"/>
      <c r="G23" s="24" t="s">
        <v>15</v>
      </c>
      <c r="H23" s="23"/>
      <c r="I23" s="25" t="s">
        <v>16</v>
      </c>
      <c r="J23" s="26"/>
      <c r="K23" s="27" t="s">
        <v>17</v>
      </c>
      <c r="L23" s="26"/>
      <c r="M23" s="28" t="s">
        <v>18</v>
      </c>
      <c r="N23" s="26"/>
      <c r="O23" s="29" t="s">
        <v>19</v>
      </c>
      <c r="P23" s="7"/>
      <c r="Q23" s="30"/>
      <c r="R23" s="1"/>
      <c r="S23" s="1"/>
      <c r="T23" s="1"/>
      <c r="U23" s="1"/>
      <c r="V23" s="1"/>
      <c r="W23" s="1"/>
      <c r="X23" s="1"/>
      <c r="Y23" s="1"/>
      <c r="Z23" s="1"/>
    </row>
    <row r="24" spans="1:26" ht="6.75" customHeight="1" x14ac:dyDescent="0.35">
      <c r="A24" s="1"/>
      <c r="B24" s="5"/>
      <c r="C24" s="31"/>
      <c r="I24" s="32"/>
      <c r="K24" s="32"/>
      <c r="M24" s="33"/>
      <c r="P24" s="7"/>
      <c r="Q24" s="1"/>
      <c r="R24" s="1"/>
      <c r="S24" s="1"/>
      <c r="T24" s="1"/>
      <c r="U24" s="1"/>
      <c r="V24" s="1"/>
      <c r="W24" s="1"/>
      <c r="X24" s="1"/>
      <c r="Y24" s="1"/>
      <c r="Z24" s="1"/>
    </row>
    <row r="25" spans="1:26" ht="409.6" customHeight="1" x14ac:dyDescent="0.25">
      <c r="A25" s="1"/>
      <c r="B25" s="5"/>
      <c r="C25" s="34" t="s">
        <v>20</v>
      </c>
      <c r="D25" s="35"/>
      <c r="E25" s="36" t="str">
        <f>+IF([23]Hoja1!$N$2&gt;=0.5,"Si","No")</f>
        <v>Si</v>
      </c>
      <c r="F25" s="37"/>
      <c r="G25" s="38">
        <f>+[23]Hoja1!N2</f>
        <v>0.95833333333333337</v>
      </c>
      <c r="H25" s="37"/>
      <c r="I25" s="39" t="s">
        <v>34</v>
      </c>
      <c r="J25" s="40"/>
      <c r="K25" s="38">
        <v>0.85</v>
      </c>
      <c r="L25" s="41"/>
      <c r="M25" s="42" t="s">
        <v>21</v>
      </c>
      <c r="N25" s="43"/>
      <c r="O25" s="44">
        <f>G25-K25</f>
        <v>0.10833333333333339</v>
      </c>
      <c r="P25" s="45"/>
      <c r="Q25" s="46"/>
      <c r="R25" s="46"/>
      <c r="S25" s="46"/>
      <c r="T25" s="46"/>
      <c r="U25" s="46"/>
      <c r="V25" s="46"/>
      <c r="W25" s="1"/>
      <c r="X25" s="1"/>
      <c r="Y25" s="1"/>
      <c r="Z25" s="1"/>
    </row>
    <row r="26" spans="1:26" ht="16.5" customHeight="1" x14ac:dyDescent="0.35">
      <c r="A26" s="1"/>
      <c r="B26" s="5"/>
      <c r="C26" s="31"/>
      <c r="E26" s="47"/>
      <c r="G26" s="48"/>
      <c r="I26" s="49"/>
      <c r="K26" s="32"/>
      <c r="M26" s="50"/>
      <c r="N26" s="51"/>
      <c r="O26" s="52"/>
      <c r="P26" s="7"/>
      <c r="Q26" s="1"/>
      <c r="R26" s="1"/>
      <c r="S26" s="1"/>
      <c r="T26" s="1"/>
      <c r="U26" s="1"/>
      <c r="V26" s="1"/>
      <c r="W26" s="1"/>
      <c r="X26" s="1"/>
      <c r="Y26" s="1"/>
      <c r="Z26" s="1"/>
    </row>
    <row r="27" spans="1:26" ht="409.5" x14ac:dyDescent="0.25">
      <c r="A27" s="1"/>
      <c r="B27" s="5"/>
      <c r="C27" s="53" t="s">
        <v>22</v>
      </c>
      <c r="D27" s="35"/>
      <c r="E27" s="36" t="str">
        <f>+IF([23]Hoja1!$N$26&gt;=0.5,"Si","No")</f>
        <v>Si</v>
      </c>
      <c r="G27" s="38">
        <f>+[23]Hoja1!N26</f>
        <v>0.97058823529411764</v>
      </c>
      <c r="I27" s="42" t="s">
        <v>23</v>
      </c>
      <c r="K27" s="38">
        <v>1</v>
      </c>
      <c r="L27" s="54"/>
      <c r="M27" s="42" t="s">
        <v>24</v>
      </c>
      <c r="N27" s="43"/>
      <c r="O27" s="44">
        <f>G27-K27</f>
        <v>-2.9411764705882359E-2</v>
      </c>
      <c r="P27" s="7"/>
      <c r="Q27" s="1"/>
      <c r="R27" s="1"/>
      <c r="S27" s="1"/>
      <c r="T27" s="1"/>
      <c r="U27" s="1"/>
      <c r="V27" s="1"/>
      <c r="W27" s="1"/>
      <c r="X27" s="1"/>
      <c r="Y27" s="1"/>
      <c r="Z27" s="1"/>
    </row>
    <row r="28" spans="1:26" ht="6.75" customHeight="1" x14ac:dyDescent="0.35">
      <c r="A28" s="1"/>
      <c r="B28" s="5"/>
      <c r="C28" s="31"/>
      <c r="E28" s="47"/>
      <c r="G28" s="48"/>
      <c r="I28" s="49"/>
      <c r="K28" s="32"/>
      <c r="M28" s="50"/>
      <c r="N28" s="51"/>
      <c r="O28" s="52"/>
      <c r="P28" s="7"/>
      <c r="Q28" s="1"/>
      <c r="R28" s="1"/>
      <c r="S28" s="1"/>
      <c r="T28" s="1"/>
      <c r="U28" s="1"/>
      <c r="V28" s="1"/>
      <c r="W28" s="1"/>
      <c r="X28" s="1"/>
      <c r="Y28" s="1"/>
      <c r="Z28" s="1"/>
    </row>
    <row r="29" spans="1:26" ht="409.6" customHeight="1" x14ac:dyDescent="0.25">
      <c r="A29" s="1"/>
      <c r="B29" s="5"/>
      <c r="C29" s="55" t="s">
        <v>25</v>
      </c>
      <c r="D29" s="35"/>
      <c r="E29" s="36" t="str">
        <f>+IF([23]Hoja1!$N$43&gt;=0.5,"Si","No")</f>
        <v>Si</v>
      </c>
      <c r="G29" s="38">
        <f>+[23]Hoja1!N43</f>
        <v>1</v>
      </c>
      <c r="I29" s="39" t="s">
        <v>26</v>
      </c>
      <c r="K29" s="38">
        <v>0.88</v>
      </c>
      <c r="L29" s="54"/>
      <c r="M29" s="42" t="s">
        <v>27</v>
      </c>
      <c r="N29" s="43"/>
      <c r="O29" s="44">
        <f>G29-K29</f>
        <v>0.12</v>
      </c>
      <c r="P29" s="7"/>
      <c r="Q29" s="1"/>
      <c r="R29" s="1"/>
      <c r="S29" s="1"/>
      <c r="T29" s="1"/>
      <c r="U29" s="1"/>
      <c r="V29" s="1"/>
      <c r="W29" s="1"/>
      <c r="X29" s="1"/>
      <c r="Y29" s="1"/>
      <c r="Z29" s="1"/>
    </row>
    <row r="30" spans="1:26" ht="6.75" customHeight="1" x14ac:dyDescent="0.35">
      <c r="A30" s="1"/>
      <c r="B30" s="5"/>
      <c r="C30" s="31"/>
      <c r="E30" s="47"/>
      <c r="G30" s="48"/>
      <c r="I30" s="49"/>
      <c r="K30" s="32"/>
      <c r="M30" s="50"/>
      <c r="N30" s="51"/>
      <c r="O30" s="52"/>
      <c r="P30" s="7"/>
      <c r="Q30" s="1"/>
      <c r="R30" s="1"/>
      <c r="S30" s="1"/>
      <c r="T30" s="1"/>
      <c r="U30" s="1"/>
      <c r="V30" s="1"/>
      <c r="W30" s="1"/>
      <c r="X30" s="1"/>
      <c r="Y30" s="1"/>
      <c r="Z30" s="1"/>
    </row>
    <row r="31" spans="1:26" ht="409.6" customHeight="1" x14ac:dyDescent="0.25">
      <c r="A31" s="1"/>
      <c r="B31" s="5"/>
      <c r="C31" s="56" t="s">
        <v>28</v>
      </c>
      <c r="D31" s="35"/>
      <c r="E31" s="36" t="str">
        <f>+IF([23]Hoja1!$N$55&gt;=0.5,"Si","No")</f>
        <v>Si</v>
      </c>
      <c r="G31" s="38">
        <f>+[23]Hoja1!N55</f>
        <v>0.9642857142857143</v>
      </c>
      <c r="I31" s="39" t="s">
        <v>29</v>
      </c>
      <c r="K31" s="38">
        <v>1</v>
      </c>
      <c r="L31" s="54"/>
      <c r="M31" s="42" t="s">
        <v>30</v>
      </c>
      <c r="N31" s="43"/>
      <c r="O31" s="44">
        <f>G31-K31</f>
        <v>-3.5714285714285698E-2</v>
      </c>
      <c r="P31" s="7"/>
      <c r="Q31" s="1"/>
      <c r="R31" s="1"/>
      <c r="S31" s="1"/>
      <c r="T31" s="1"/>
      <c r="U31" s="1"/>
      <c r="V31" s="1"/>
      <c r="W31" s="1"/>
      <c r="X31" s="1"/>
      <c r="Y31" s="1"/>
      <c r="Z31" s="1"/>
    </row>
    <row r="32" spans="1:26" ht="16.5" customHeight="1" x14ac:dyDescent="0.35">
      <c r="A32" s="1"/>
      <c r="B32" s="5"/>
      <c r="C32" s="31"/>
      <c r="E32" s="47"/>
      <c r="G32" s="48"/>
      <c r="I32" s="49"/>
      <c r="K32" s="32"/>
      <c r="M32" s="50"/>
      <c r="N32" s="51"/>
      <c r="O32" s="52"/>
      <c r="P32" s="7"/>
      <c r="Q32" s="1"/>
      <c r="R32" s="1"/>
      <c r="S32" s="1"/>
      <c r="T32" s="1"/>
      <c r="U32" s="1"/>
      <c r="V32" s="1"/>
      <c r="W32" s="1"/>
      <c r="X32" s="1"/>
      <c r="Y32" s="1"/>
      <c r="Z32" s="1"/>
    </row>
    <row r="33" spans="1:26" ht="409.5" customHeight="1" thickBot="1" x14ac:dyDescent="0.3">
      <c r="A33" s="1"/>
      <c r="B33" s="5"/>
      <c r="C33" s="57" t="s">
        <v>31</v>
      </c>
      <c r="D33" s="35"/>
      <c r="E33" s="36" t="str">
        <f>+IF([23]Hoja1!$N$69&gt;=0.5,"Si","No")</f>
        <v>Si</v>
      </c>
      <c r="G33" s="38">
        <f>+[23]Hoja1!N69</f>
        <v>1</v>
      </c>
      <c r="I33" s="58" t="s">
        <v>32</v>
      </c>
      <c r="K33" s="38">
        <v>1</v>
      </c>
      <c r="L33" s="54"/>
      <c r="M33" s="59" t="s">
        <v>33</v>
      </c>
      <c r="N33" s="43"/>
      <c r="O33" s="44">
        <f>G33-K33</f>
        <v>0</v>
      </c>
      <c r="P33" s="7"/>
      <c r="Q33" s="1"/>
      <c r="R33" s="1"/>
      <c r="S33" s="1"/>
      <c r="T33" s="1"/>
      <c r="U33" s="1"/>
      <c r="V33" s="1"/>
      <c r="W33" s="1"/>
      <c r="X33" s="1"/>
      <c r="Y33" s="1"/>
      <c r="Z33" s="1"/>
    </row>
    <row r="34" spans="1:26" ht="12.75" customHeight="1" x14ac:dyDescent="0.25">
      <c r="A34" s="1"/>
      <c r="B34" s="5"/>
      <c r="C34" s="60"/>
      <c r="D34" s="60"/>
      <c r="E34" s="16"/>
      <c r="F34" s="1"/>
      <c r="G34" s="1"/>
      <c r="H34" s="1"/>
      <c r="I34" s="1"/>
      <c r="J34" s="1"/>
      <c r="K34" s="1"/>
      <c r="L34" s="1"/>
      <c r="M34" s="61"/>
      <c r="N34" s="61"/>
      <c r="O34" s="61"/>
      <c r="P34" s="7"/>
      <c r="Q34" s="1"/>
      <c r="R34" s="1"/>
      <c r="S34" s="1"/>
      <c r="T34" s="1"/>
      <c r="U34" s="1"/>
      <c r="V34" s="1"/>
      <c r="W34" s="1"/>
      <c r="X34" s="1"/>
      <c r="Y34" s="1"/>
      <c r="Z34" s="1"/>
    </row>
    <row r="35" spans="1:26" ht="12.75" customHeight="1" x14ac:dyDescent="0.25">
      <c r="A35" s="1"/>
      <c r="B35" s="5"/>
      <c r="C35" s="62"/>
      <c r="D35" s="60"/>
      <c r="E35" s="16"/>
      <c r="F35" s="1"/>
      <c r="G35" s="1"/>
      <c r="H35" s="1"/>
      <c r="I35" s="1"/>
      <c r="J35" s="1"/>
      <c r="K35" s="1"/>
      <c r="L35" s="1"/>
      <c r="M35" s="61"/>
      <c r="N35" s="61"/>
      <c r="O35" s="61"/>
      <c r="P35" s="7"/>
      <c r="Q35" s="1"/>
      <c r="R35" s="1"/>
      <c r="S35" s="1"/>
      <c r="T35" s="1"/>
      <c r="U35" s="1"/>
      <c r="V35" s="1"/>
      <c r="W35" s="1"/>
      <c r="X35" s="1"/>
      <c r="Y35" s="1"/>
      <c r="Z35" s="1"/>
    </row>
    <row r="36" spans="1:26" ht="12.75" customHeight="1" x14ac:dyDescent="0.25">
      <c r="A36" s="1"/>
      <c r="B36" s="5"/>
      <c r="C36" s="63"/>
      <c r="D36" s="1"/>
      <c r="E36" s="1"/>
      <c r="F36" s="1"/>
      <c r="G36" s="1"/>
      <c r="H36" s="1"/>
      <c r="I36" s="1"/>
      <c r="J36" s="1"/>
      <c r="K36" s="1"/>
      <c r="L36" s="1"/>
      <c r="M36" s="1"/>
      <c r="N36" s="1"/>
      <c r="O36" s="1"/>
      <c r="P36" s="7"/>
      <c r="Q36" s="1"/>
      <c r="R36" s="1"/>
      <c r="S36" s="1"/>
      <c r="T36" s="1"/>
      <c r="U36" s="1"/>
      <c r="V36" s="1"/>
      <c r="W36" s="1"/>
      <c r="X36" s="1"/>
      <c r="Y36" s="1"/>
      <c r="Z36" s="1"/>
    </row>
    <row r="37" spans="1:26" ht="12.75" customHeight="1" thickBot="1" x14ac:dyDescent="0.3">
      <c r="A37" s="1"/>
      <c r="B37" s="64"/>
      <c r="C37" s="65"/>
      <c r="D37" s="65"/>
      <c r="E37" s="65"/>
      <c r="F37" s="65"/>
      <c r="G37" s="65"/>
      <c r="H37" s="65"/>
      <c r="I37" s="65"/>
      <c r="J37" s="65"/>
      <c r="K37" s="65"/>
      <c r="L37" s="65"/>
      <c r="M37" s="65"/>
      <c r="N37" s="65"/>
      <c r="O37" s="65"/>
      <c r="P37" s="66"/>
      <c r="Q37" s="1"/>
      <c r="R37" s="1"/>
      <c r="S37" s="1"/>
      <c r="T37" s="1"/>
      <c r="U37" s="1"/>
      <c r="V37" s="1"/>
      <c r="W37" s="1"/>
      <c r="X37" s="1"/>
      <c r="Y37" s="1"/>
      <c r="Z37" s="1"/>
    </row>
    <row r="38" spans="1:26" ht="12.75" customHeight="1" thickTop="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1" priority="1" operator="between">
      <formula>0.76</formula>
      <formula>1</formula>
    </cfRule>
    <cfRule type="cellIs" dxfId="20" priority="2" operator="between">
      <formula>0.51</formula>
      <formula>0.75</formula>
    </cfRule>
    <cfRule type="cellIs" dxfId="19" priority="3" operator="between">
      <formula>0.26</formula>
      <formula>0.5</formula>
    </cfRule>
  </conditionalFormatting>
  <conditionalFormatting sqref="K25">
    <cfRule type="cellIs" dxfId="18" priority="4" operator="between">
      <formula>0.76</formula>
      <formula>1</formula>
    </cfRule>
    <cfRule type="cellIs" dxfId="17" priority="5" operator="between">
      <formula>0.51</formula>
      <formula>0.75</formula>
    </cfRule>
    <cfRule type="cellIs" dxfId="16" priority="6" operator="between">
      <formula>0.26</formula>
      <formula>0.5</formula>
    </cfRule>
  </conditionalFormatting>
  <conditionalFormatting sqref="K27">
    <cfRule type="cellIs" dxfId="15" priority="7" operator="between">
      <formula>0.76</formula>
      <formula>1</formula>
    </cfRule>
    <cfRule type="cellIs" dxfId="14" priority="8" operator="between">
      <formula>0.51</formula>
      <formula>0.75</formula>
    </cfRule>
    <cfRule type="cellIs" dxfId="13" priority="9" operator="between">
      <formula>0.26</formula>
      <formula>0.5</formula>
    </cfRule>
  </conditionalFormatting>
  <conditionalFormatting sqref="K29">
    <cfRule type="cellIs" dxfId="12" priority="10" operator="between">
      <formula>0.76</formula>
      <formula>1</formula>
    </cfRule>
    <cfRule type="cellIs" dxfId="11" priority="11" operator="between">
      <formula>0.51</formula>
      <formula>0.75</formula>
    </cfRule>
    <cfRule type="cellIs" dxfId="10" priority="12" operator="between">
      <formula>0.26</formula>
      <formula>0.5</formula>
    </cfRule>
  </conditionalFormatting>
  <conditionalFormatting sqref="K31">
    <cfRule type="cellIs" dxfId="9" priority="13" operator="between">
      <formula>0.76</formula>
      <formula>1</formula>
    </cfRule>
    <cfRule type="cellIs" dxfId="8" priority="14" operator="between">
      <formula>0.51</formula>
      <formula>0.75</formula>
    </cfRule>
    <cfRule type="cellIs" dxfId="7" priority="15" operator="between">
      <formula>0.26</formula>
      <formula>0.5</formula>
    </cfRule>
  </conditionalFormatting>
  <conditionalFormatting sqref="K33">
    <cfRule type="cellIs" dxfId="6" priority="16" operator="between">
      <formula>0.76</formula>
      <formula>1</formula>
    </cfRule>
    <cfRule type="cellIs" dxfId="5" priority="17" operator="between">
      <formula>0.51</formula>
      <formula>0.75</formula>
    </cfRule>
    <cfRule type="cellIs" dxfId="4" priority="18" operator="between">
      <formula>0.26</formula>
      <formula>0.5</formula>
    </cfRule>
  </conditionalFormatting>
  <conditionalFormatting sqref="M7">
    <cfRule type="cellIs" dxfId="3" priority="19" operator="between">
      <formula>0.76</formula>
      <formula>1</formula>
    </cfRule>
    <cfRule type="cellIs" dxfId="2" priority="20" operator="between">
      <formula>0.51</formula>
      <formula>0.75</formula>
    </cfRule>
    <cfRule type="cellIs" dxfId="1" priority="21" operator="between">
      <formula>0.26</formula>
      <formula>0.5</formula>
    </cfRule>
    <cfRule type="cellIs" dxfId="0" priority="22" operator="between">
      <formula>0</formula>
      <formula>0.25</formula>
    </cfRule>
  </conditionalFormatting>
  <dataValidations count="2">
    <dataValidation type="list" allowBlank="1" showErrorMessage="1" sqref="E19" xr:uid="{5CFFD15B-0CEE-4837-A02B-22EFC4AC4511}">
      <formula1>"Si,No,En proceso"</formula1>
    </dataValidation>
    <dataValidation type="list" allowBlank="1" showErrorMessage="1" sqref="N19:O20 E20:E21" xr:uid="{D0235E80-00A5-4492-9BA0-0722AA84E4C7}">
      <formula1>"Si,No"</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idiger12</dc:creator>
  <cp:lastModifiedBy>idiger12</cp:lastModifiedBy>
  <dcterms:created xsi:type="dcterms:W3CDTF">2025-01-28T14:58:32Z</dcterms:created>
  <dcterms:modified xsi:type="dcterms:W3CDTF">2025-01-28T15:33:07Z</dcterms:modified>
</cp:coreProperties>
</file>