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 tabRatio="769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" i="8" l="1"/>
  <c r="O49" i="8"/>
  <c r="K49" i="8"/>
  <c r="F48" i="8"/>
  <c r="E48" i="8"/>
  <c r="D48" i="8"/>
  <c r="B48" i="8"/>
  <c r="F47" i="8"/>
  <c r="E47" i="8"/>
  <c r="D47" i="8"/>
  <c r="B47" i="8"/>
  <c r="F46" i="8"/>
  <c r="E46" i="8"/>
  <c r="D46" i="8"/>
  <c r="B46" i="8"/>
  <c r="F45" i="8"/>
  <c r="E45" i="8"/>
  <c r="D45" i="8"/>
  <c r="B45" i="8"/>
  <c r="F44" i="8"/>
  <c r="E44" i="8"/>
  <c r="D44" i="8"/>
  <c r="B44" i="8"/>
  <c r="F43" i="8"/>
  <c r="E43" i="8"/>
  <c r="D43" i="8"/>
  <c r="B43" i="8"/>
  <c r="F42" i="8"/>
  <c r="E42" i="8"/>
  <c r="D42" i="8"/>
  <c r="B42" i="8"/>
  <c r="F41" i="8"/>
  <c r="E41" i="8"/>
  <c r="D41" i="8"/>
  <c r="B41" i="8"/>
  <c r="F40" i="8"/>
  <c r="E40" i="8"/>
  <c r="D40" i="8"/>
  <c r="B40" i="8"/>
  <c r="F39" i="8"/>
  <c r="E39" i="8"/>
  <c r="D39" i="8"/>
  <c r="B39" i="8"/>
  <c r="F38" i="8"/>
  <c r="E38" i="8"/>
  <c r="D38" i="8"/>
  <c r="B38" i="8"/>
  <c r="F37" i="8"/>
  <c r="E37" i="8"/>
  <c r="D37" i="8"/>
  <c r="B37" i="8"/>
  <c r="F36" i="8"/>
  <c r="E36" i="8"/>
  <c r="D36" i="8"/>
  <c r="B36" i="8"/>
  <c r="F35" i="8"/>
  <c r="E35" i="8"/>
  <c r="D35" i="8"/>
  <c r="B35" i="8"/>
  <c r="F34" i="8"/>
  <c r="E34" i="8"/>
  <c r="D34" i="8"/>
  <c r="B34" i="8"/>
  <c r="F33" i="8"/>
  <c r="E33" i="8"/>
  <c r="D33" i="8"/>
  <c r="B33" i="8"/>
  <c r="F32" i="8"/>
  <c r="E32" i="8"/>
  <c r="D32" i="8"/>
  <c r="B32" i="8"/>
  <c r="F31" i="8"/>
  <c r="E31" i="8"/>
  <c r="D31" i="8"/>
  <c r="B31" i="8"/>
  <c r="F30" i="8"/>
  <c r="E30" i="8"/>
  <c r="D30" i="8"/>
  <c r="B30" i="8"/>
  <c r="F29" i="8"/>
  <c r="E29" i="8"/>
  <c r="D29" i="8"/>
  <c r="B29" i="8"/>
  <c r="F28" i="8"/>
  <c r="E28" i="8"/>
  <c r="D28" i="8"/>
  <c r="B28" i="8"/>
  <c r="F27" i="8"/>
  <c r="E27" i="8"/>
  <c r="D27" i="8"/>
  <c r="B27" i="8"/>
  <c r="F26" i="8"/>
  <c r="E26" i="8"/>
  <c r="D26" i="8"/>
  <c r="B26" i="8"/>
  <c r="F25" i="8"/>
  <c r="E25" i="8"/>
  <c r="D25" i="8"/>
  <c r="B25" i="8"/>
  <c r="F24" i="8"/>
  <c r="E24" i="8"/>
  <c r="D24" i="8"/>
  <c r="B24" i="8"/>
  <c r="F23" i="8"/>
  <c r="E23" i="8"/>
  <c r="D23" i="8"/>
  <c r="B23" i="8"/>
  <c r="F22" i="8"/>
  <c r="E22" i="8"/>
  <c r="D22" i="8"/>
  <c r="B22" i="8"/>
  <c r="F21" i="8"/>
  <c r="E21" i="8"/>
  <c r="D21" i="8"/>
  <c r="B21" i="8"/>
  <c r="F20" i="8"/>
  <c r="E20" i="8"/>
  <c r="D20" i="8"/>
  <c r="B20" i="8"/>
  <c r="F19" i="8"/>
  <c r="E19" i="8"/>
  <c r="D19" i="8"/>
  <c r="B19" i="8"/>
  <c r="F18" i="8"/>
  <c r="E18" i="8"/>
  <c r="D18" i="8"/>
  <c r="B18" i="8"/>
  <c r="F17" i="8"/>
  <c r="E17" i="8"/>
  <c r="D17" i="8"/>
  <c r="B17" i="8"/>
  <c r="F16" i="8"/>
  <c r="E16" i="8"/>
  <c r="D16" i="8"/>
  <c r="B16" i="8"/>
  <c r="F15" i="8"/>
  <c r="E15" i="8"/>
  <c r="D15" i="8"/>
  <c r="B15" i="8"/>
  <c r="F14" i="8"/>
  <c r="E14" i="8"/>
  <c r="D14" i="8"/>
  <c r="B14" i="8"/>
  <c r="F13" i="8"/>
  <c r="E13" i="8"/>
  <c r="D13" i="8"/>
  <c r="B13" i="8"/>
  <c r="F12" i="8"/>
  <c r="E12" i="8"/>
  <c r="D12" i="8"/>
  <c r="B12" i="8"/>
  <c r="F11" i="8"/>
  <c r="E11" i="8"/>
  <c r="D11" i="8"/>
  <c r="B11" i="8"/>
  <c r="F10" i="8"/>
  <c r="E10" i="8"/>
  <c r="D10" i="8"/>
  <c r="B10" i="8"/>
  <c r="F9" i="8"/>
  <c r="E9" i="8" l="1"/>
  <c r="G49" i="8"/>
  <c r="D9" i="8" l="1"/>
  <c r="B9" i="8"/>
</calcChain>
</file>

<file path=xl/sharedStrings.xml><?xml version="1.0" encoding="utf-8"?>
<sst xmlns="http://schemas.openxmlformats.org/spreadsheetml/2006/main" count="171" uniqueCount="98">
  <si>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</si>
  <si>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</si>
  <si>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</si>
  <si>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</si>
  <si>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</si>
  <si>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</si>
  <si>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</si>
  <si>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</si>
  <si>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</si>
  <si>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</si>
  <si>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</si>
  <si>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</si>
  <si>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</si>
  <si>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</si>
  <si>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</si>
  <si>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</si>
  <si>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</si>
  <si>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</si>
  <si>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</si>
  <si>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</si>
  <si>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</si>
  <si>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</si>
  <si>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</si>
  <si>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</si>
  <si>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</si>
  <si>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</si>
  <si>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</si>
  <si>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</si>
  <si>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</si>
  <si>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</si>
  <si>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</si>
  <si>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</si>
  <si>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</si>
  <si>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</si>
  <si>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</si>
  <si>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</si>
  <si>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</si>
  <si>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</si>
  <si>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</si>
  <si>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</si>
  <si>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</si>
  <si>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</si>
  <si>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</si>
  <si>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</si>
  <si>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</si>
  <si>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</si>
  <si>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</si>
  <si>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</si>
  <si>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</si>
  <si>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</si>
  <si>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</si>
  <si>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</si>
  <si>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</si>
  <si>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</si>
  <si>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</si>
  <si>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</si>
  <si>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Criterio (Detalle el Código, Item, Numeral o Descripción del Criterio)</t>
  </si>
  <si>
    <t>Fecha Maxima de Entrega
(dd/mm/aaaa)</t>
  </si>
  <si>
    <t>Politica(s) MIPG que Cumple</t>
  </si>
  <si>
    <t>Plan Institucional de Archivos -PINAR 
Proyecto de adquisiciòn e implementación de un Sistema de gestión de documentos electrónicos de archivo SGDEA</t>
  </si>
  <si>
    <t>Adquisiciòn e implementación de un Sistema de gestión de documentos electrónicos de archivo SGDEA</t>
  </si>
  <si>
    <t xml:space="preserve">Subdirección Corporativa -Gestión Documental </t>
  </si>
  <si>
    <t>Plan Institucional de Archivos -PINAR 
Proyecto de elaboraciòn y/o actualización de los Instrumentos y herramientas archivisticas de la entidad.</t>
  </si>
  <si>
    <t xml:space="preserve">Estrategía del Cero Papel </t>
  </si>
  <si>
    <t xml:space="preserve">Subdirección Corporativa -Administrativa </t>
  </si>
  <si>
    <t xml:space="preserve">Actualización de las Tablas de Valoración Documental-TVD
</t>
  </si>
  <si>
    <t xml:space="preserve">Elaboración y/o ajuste de los Instrumentos y Herramientas Archivísticas </t>
  </si>
  <si>
    <t>Plan Institucional de Archivos -PINAR
Proyecto de Implementación del Programa de Gestión Documental y el Sistema Integrado de Conservación SIC</t>
  </si>
  <si>
    <t xml:space="preserve">Implementación del Plan de Conservación Documental </t>
  </si>
  <si>
    <t>Implementación del Plan de Preservación Digital a largo plazo.</t>
  </si>
  <si>
    <t xml:space="preserve">Implementación del Programa de Gestión Documental. </t>
  </si>
  <si>
    <t>Ajuste al formato único de inventario documental -FUID</t>
  </si>
  <si>
    <t xml:space="preserve">Plan de Transferencias Documentales </t>
  </si>
  <si>
    <t>Plan Institucional de Archivos -PINAR 
Proyecto de Organizaciòn tècnica archivistica de los archivos de gestión y fondos documentales acumulados.</t>
  </si>
  <si>
    <t xml:space="preserve">Organización de los documentos que conforman el archivo de gestión </t>
  </si>
  <si>
    <t>Sensibilizaciones de Gestión Documental.</t>
  </si>
  <si>
    <t>Trimestres 2024</t>
  </si>
  <si>
    <t xml:space="preserve">Gestión Documental </t>
  </si>
  <si>
    <t>Diciembre 2024</t>
  </si>
  <si>
    <t>Noviembre 2024</t>
  </si>
  <si>
    <t>Junio -Diciembre 2024</t>
  </si>
  <si>
    <t>Junio -Diciembre 2025</t>
  </si>
  <si>
    <t>Octubre 2024</t>
  </si>
  <si>
    <t>Noviembre -Diciembre 2024</t>
  </si>
  <si>
    <t>Junio 2025</t>
  </si>
  <si>
    <t>Subdirección Corporativa - Gestión Documental</t>
  </si>
  <si>
    <t>Implementar las actividades de gestión documental y archivo, de acuerdo con las necesidades identificadas en el diagnóstico integral de gestión documental, los hallazgos de auditorías y los aspectos a mejorar relacionadas con la política gestión documental en MIPG.</t>
  </si>
  <si>
    <t>Decreto 1080 de 2015
Ley de transparencia 
Manual Operativo MIPG</t>
  </si>
  <si>
    <t>Art 2.8.2.5.8 (Decreto 1080 de 2015)</t>
  </si>
  <si>
    <t>Decreto 1080 de 2015
Ley de transparencia 
Manual Operativo MIPG
Resultados FURAG</t>
  </si>
  <si>
    <t>Art 2.8.2.5.8 (Decreto 1080 de 2015)
I49 (resultados FURAG)</t>
  </si>
  <si>
    <t>Art 2.8.2.5.8 (Decreto 1080 de 2015)
I52 (resultados FURAG)</t>
  </si>
  <si>
    <t>Decreto 1080 de 2015
Ley de transparencia 
Manual Operativo MIPG
Autodiagnóstico MIPG</t>
  </si>
  <si>
    <t>Art 2.8.2.5.8 (Decreto 1080 de 2015)
Categoría Documental (Autodiagnóstico)</t>
  </si>
  <si>
    <t xml:space="preserve">Actulización de procedimientos y formatos del proceso de Gestión Documental </t>
  </si>
  <si>
    <t>Plan Institcuional de Archivos -PINAR
Proyecto de ajuste del Formato ùnico de inventario documental - FUID del Archivo de Gestiòn y Archivo Central.</t>
  </si>
  <si>
    <t>PLAN INSTITUCIONAL DE ARCHIVOS - PINAR</t>
  </si>
  <si>
    <r>
      <t xml:space="preserve">Página: </t>
    </r>
    <r>
      <rPr>
        <sz val="10"/>
        <color theme="1"/>
        <rFont val="Arial"/>
        <family val="2"/>
      </rPr>
      <t>2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</si>
</sst>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justify" vertical="center" wrapText="1"/>
      <protection hidden="1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34"/>
  <sheetViews>
    <sheetView tabSelected="1" zoomScale="80" zoomScaleNormal="80" workbookViewId="0">
      <pane ySplit="10" topLeftCell="A20" activePane="bottomLeft" state="frozen"/>
      <selection activeCell="Y12" sqref="Y12:Y14"/>
      <selection pane="bottomLeft" activeCell="C1" sqref="C1:G4"/>
    </sheetView>
  </sheetViews>
  <sheetFormatPr baseColWidth="10" defaultColWidth="0" defaultRowHeight="16.5" zeroHeight="1" x14ac:dyDescent="0.25"/>
  <cols>
    <col min="1" max="1" width="4" style="2" bestFit="1" customWidth="1"/>
    <col min="2" max="2" width="48" style="2" customWidth="1"/>
    <col min="3" max="3" width="32.42578125" style="2" customWidth="1"/>
    <col min="4" max="4" width="30.85546875" style="2" customWidth="1"/>
    <col min="5" max="5" width="25" style="2" customWidth="1"/>
    <col min="6" max="6" width="26.140625" style="2" customWidth="1"/>
    <col min="7" max="7" width="28.85546875" style="2" customWidth="1"/>
    <col min="8" max="8" width="35.7109375" style="2" customWidth="1"/>
    <col min="9" max="9" width="4.42578125" style="1" customWidth="1"/>
    <col min="10" max="10" width="11.42578125" style="1" hidden="1" customWidth="1"/>
    <col min="11" max="33" width="0" style="1" hidden="1" customWidth="1"/>
    <col min="34" max="34" width="11.42578125" style="1" hidden="1" customWidth="1"/>
    <col min="35" max="37" width="0" style="1" hidden="1" customWidth="1"/>
    <col min="38" max="38" width="11.42578125" style="1" hidden="1" customWidth="1"/>
    <col min="39" max="57" width="0" style="1" hidden="1" customWidth="1"/>
    <col min="58" max="58" width="11.42578125" style="1" hidden="1" customWidth="1"/>
    <col min="59" max="81" width="0" style="1" hidden="1" customWidth="1"/>
    <col min="82" max="82" width="11.42578125" style="1" hidden="1" customWidth="1"/>
    <col min="83" max="85" width="0" style="1" hidden="1" customWidth="1"/>
    <col min="86" max="86" width="11.42578125" style="1" hidden="1" customWidth="1"/>
    <col min="87" max="101" width="0" style="1" hidden="1" customWidth="1"/>
    <col min="102" max="16384" width="11.42578125" style="1" hidden="1"/>
  </cols>
  <sheetData>
    <row r="1" spans="1:10" ht="16.5" customHeight="1" x14ac:dyDescent="0.25">
      <c r="A1" s="43"/>
      <c r="B1" s="44"/>
      <c r="C1" s="57" t="s">
        <v>96</v>
      </c>
      <c r="D1" s="57"/>
      <c r="E1" s="57"/>
      <c r="F1" s="57"/>
      <c r="G1" s="57"/>
      <c r="H1" s="12" t="s">
        <v>51</v>
      </c>
    </row>
    <row r="2" spans="1:10" ht="16.5" customHeight="1" x14ac:dyDescent="0.25">
      <c r="A2" s="45"/>
      <c r="B2" s="46"/>
      <c r="C2" s="57"/>
      <c r="D2" s="57"/>
      <c r="E2" s="57"/>
      <c r="F2" s="57"/>
      <c r="G2" s="57"/>
      <c r="H2" s="12" t="s">
        <v>52</v>
      </c>
    </row>
    <row r="3" spans="1:10" ht="16.5" customHeight="1" x14ac:dyDescent="0.25">
      <c r="A3" s="45"/>
      <c r="B3" s="46"/>
      <c r="C3" s="57"/>
      <c r="D3" s="57"/>
      <c r="E3" s="57"/>
      <c r="F3" s="57"/>
      <c r="G3" s="57"/>
      <c r="H3" s="12" t="s">
        <v>49</v>
      </c>
    </row>
    <row r="4" spans="1:10" ht="15" customHeight="1" x14ac:dyDescent="0.25">
      <c r="A4" s="47"/>
      <c r="B4" s="48"/>
      <c r="C4" s="57"/>
      <c r="D4" s="57"/>
      <c r="E4" s="57"/>
      <c r="F4" s="57"/>
      <c r="G4" s="57"/>
      <c r="H4" s="12" t="s">
        <v>50</v>
      </c>
    </row>
    <row r="5" spans="1:10" x14ac:dyDescent="0.3">
      <c r="A5" s="56"/>
      <c r="B5" s="56"/>
      <c r="C5" s="56"/>
      <c r="D5" s="56"/>
      <c r="E5" s="56"/>
      <c r="F5" s="56"/>
      <c r="G5" s="56"/>
      <c r="H5" s="56"/>
      <c r="I5" s="3"/>
      <c r="J5" s="4"/>
    </row>
    <row r="6" spans="1:10" ht="20.25" customHeight="1" x14ac:dyDescent="0.25">
      <c r="A6" s="52" t="s">
        <v>35</v>
      </c>
      <c r="B6" s="53"/>
      <c r="C6" s="54">
        <v>2024</v>
      </c>
      <c r="D6" s="54"/>
      <c r="E6" s="54"/>
      <c r="F6" s="54"/>
      <c r="G6" s="54"/>
      <c r="H6" s="54"/>
      <c r="I6" s="3"/>
      <c r="J6" s="4"/>
    </row>
    <row r="7" spans="1:10" ht="20.25" customHeight="1" x14ac:dyDescent="0.25">
      <c r="A7" s="52" t="s">
        <v>34</v>
      </c>
      <c r="B7" s="53"/>
      <c r="C7" s="54" t="s">
        <v>85</v>
      </c>
      <c r="D7" s="54"/>
      <c r="E7" s="54"/>
      <c r="F7" s="54"/>
      <c r="G7" s="54"/>
      <c r="H7" s="54"/>
      <c r="I7" s="3"/>
      <c r="J7" s="4"/>
    </row>
    <row r="8" spans="1:10" ht="46.5" customHeight="1" x14ac:dyDescent="0.25">
      <c r="A8" s="52" t="s">
        <v>33</v>
      </c>
      <c r="B8" s="53"/>
      <c r="C8" s="55" t="s">
        <v>86</v>
      </c>
      <c r="D8" s="55"/>
      <c r="E8" s="55"/>
      <c r="F8" s="55"/>
      <c r="G8" s="55"/>
      <c r="H8" s="55"/>
      <c r="I8" s="3"/>
      <c r="J8" s="4"/>
    </row>
    <row r="9" spans="1:10" ht="15" customHeight="1" x14ac:dyDescent="0.25">
      <c r="A9" s="49" t="s">
        <v>17</v>
      </c>
      <c r="B9" s="51" t="s">
        <v>32</v>
      </c>
      <c r="C9" s="41" t="s">
        <v>36</v>
      </c>
      <c r="D9" s="41" t="s">
        <v>37</v>
      </c>
      <c r="E9" s="41" t="s">
        <v>57</v>
      </c>
      <c r="F9" s="41" t="s">
        <v>58</v>
      </c>
      <c r="G9" s="41" t="s">
        <v>54</v>
      </c>
      <c r="H9" s="41" t="s">
        <v>56</v>
      </c>
    </row>
    <row r="10" spans="1:10" ht="33" customHeight="1" x14ac:dyDescent="0.25">
      <c r="A10" s="50"/>
      <c r="B10" s="51"/>
      <c r="C10" s="42"/>
      <c r="D10" s="42"/>
      <c r="E10" s="42"/>
      <c r="F10" s="42"/>
      <c r="G10" s="42"/>
      <c r="H10" s="42"/>
    </row>
    <row r="11" spans="1:10" ht="143.25" customHeight="1" x14ac:dyDescent="0.25">
      <c r="A11" s="10">
        <v>1</v>
      </c>
      <c r="B11" s="75" t="s">
        <v>59</v>
      </c>
      <c r="C11" s="30" t="s">
        <v>60</v>
      </c>
      <c r="D11" s="11" t="s">
        <v>61</v>
      </c>
      <c r="E11" s="39" t="s">
        <v>84</v>
      </c>
      <c r="F11" s="31" t="s">
        <v>77</v>
      </c>
      <c r="G11" s="31" t="s">
        <v>89</v>
      </c>
      <c r="H11" s="31" t="s">
        <v>91</v>
      </c>
    </row>
    <row r="12" spans="1:10" ht="66" x14ac:dyDescent="0.25">
      <c r="A12" s="10">
        <v>2</v>
      </c>
      <c r="B12" s="75" t="s">
        <v>59</v>
      </c>
      <c r="C12" s="30" t="s">
        <v>63</v>
      </c>
      <c r="D12" s="11" t="s">
        <v>64</v>
      </c>
      <c r="E12" s="39" t="s">
        <v>76</v>
      </c>
      <c r="F12" s="31" t="s">
        <v>77</v>
      </c>
      <c r="G12" s="31" t="s">
        <v>89</v>
      </c>
      <c r="H12" s="31" t="s">
        <v>91</v>
      </c>
    </row>
    <row r="13" spans="1:10" ht="66" x14ac:dyDescent="0.25">
      <c r="A13" s="10">
        <v>3</v>
      </c>
      <c r="B13" s="75" t="s">
        <v>62</v>
      </c>
      <c r="C13" s="30" t="s">
        <v>65</v>
      </c>
      <c r="D13" s="11" t="s">
        <v>61</v>
      </c>
      <c r="E13" s="39" t="s">
        <v>84</v>
      </c>
      <c r="F13" s="31" t="s">
        <v>77</v>
      </c>
      <c r="G13" s="31" t="s">
        <v>92</v>
      </c>
      <c r="H13" s="31" t="s">
        <v>93</v>
      </c>
    </row>
    <row r="14" spans="1:10" ht="66" x14ac:dyDescent="0.25">
      <c r="A14" s="10">
        <v>4</v>
      </c>
      <c r="B14" s="75" t="s">
        <v>62</v>
      </c>
      <c r="C14" s="32" t="s">
        <v>66</v>
      </c>
      <c r="D14" s="11" t="s">
        <v>61</v>
      </c>
      <c r="E14" s="39" t="s">
        <v>78</v>
      </c>
      <c r="F14" s="31" t="s">
        <v>77</v>
      </c>
      <c r="G14" s="31" t="s">
        <v>89</v>
      </c>
      <c r="H14" s="31" t="s">
        <v>90</v>
      </c>
    </row>
    <row r="15" spans="1:10" ht="49.5" x14ac:dyDescent="0.25">
      <c r="A15" s="10">
        <v>5</v>
      </c>
      <c r="B15" s="75" t="s">
        <v>62</v>
      </c>
      <c r="C15" s="32" t="s">
        <v>94</v>
      </c>
      <c r="D15" s="11" t="s">
        <v>61</v>
      </c>
      <c r="E15" s="39" t="s">
        <v>79</v>
      </c>
      <c r="F15" s="31" t="s">
        <v>77</v>
      </c>
      <c r="G15" s="31" t="s">
        <v>87</v>
      </c>
      <c r="H15" s="31" t="s">
        <v>88</v>
      </c>
    </row>
    <row r="16" spans="1:10" ht="54.75" customHeight="1" x14ac:dyDescent="0.25">
      <c r="A16" s="10">
        <v>6</v>
      </c>
      <c r="B16" s="75" t="s">
        <v>67</v>
      </c>
      <c r="C16" s="32" t="s">
        <v>68</v>
      </c>
      <c r="D16" s="11" t="s">
        <v>61</v>
      </c>
      <c r="E16" s="39" t="s">
        <v>80</v>
      </c>
      <c r="F16" s="31" t="s">
        <v>77</v>
      </c>
      <c r="G16" s="31" t="s">
        <v>87</v>
      </c>
      <c r="H16" s="31" t="s">
        <v>88</v>
      </c>
    </row>
    <row r="17" spans="1:8" ht="49.5" x14ac:dyDescent="0.25">
      <c r="A17" s="10">
        <v>7</v>
      </c>
      <c r="B17" s="75" t="s">
        <v>67</v>
      </c>
      <c r="C17" s="32" t="s">
        <v>69</v>
      </c>
      <c r="D17" s="11" t="s">
        <v>61</v>
      </c>
      <c r="E17" s="39" t="s">
        <v>81</v>
      </c>
      <c r="F17" s="31" t="s">
        <v>77</v>
      </c>
      <c r="G17" s="31" t="s">
        <v>87</v>
      </c>
      <c r="H17" s="31" t="s">
        <v>88</v>
      </c>
    </row>
    <row r="18" spans="1:8" ht="66" x14ac:dyDescent="0.25">
      <c r="A18" s="10">
        <v>8</v>
      </c>
      <c r="B18" s="75" t="s">
        <v>67</v>
      </c>
      <c r="C18" s="32" t="s">
        <v>70</v>
      </c>
      <c r="D18" s="11" t="s">
        <v>61</v>
      </c>
      <c r="E18" s="39" t="s">
        <v>79</v>
      </c>
      <c r="F18" s="31" t="s">
        <v>77</v>
      </c>
      <c r="G18" s="31" t="s">
        <v>89</v>
      </c>
      <c r="H18" s="31" t="s">
        <v>90</v>
      </c>
    </row>
    <row r="19" spans="1:8" ht="64.5" customHeight="1" x14ac:dyDescent="0.25">
      <c r="A19" s="10">
        <v>9</v>
      </c>
      <c r="B19" s="75" t="s">
        <v>95</v>
      </c>
      <c r="C19" s="32" t="s">
        <v>71</v>
      </c>
      <c r="D19" s="11" t="s">
        <v>61</v>
      </c>
      <c r="E19" s="39" t="s">
        <v>82</v>
      </c>
      <c r="F19" s="31" t="s">
        <v>77</v>
      </c>
      <c r="G19" s="31" t="s">
        <v>87</v>
      </c>
      <c r="H19" s="31" t="s">
        <v>88</v>
      </c>
    </row>
    <row r="20" spans="1:8" ht="66" x14ac:dyDescent="0.25">
      <c r="A20" s="10">
        <v>10</v>
      </c>
      <c r="B20" s="75" t="s">
        <v>95</v>
      </c>
      <c r="C20" s="34" t="s">
        <v>72</v>
      </c>
      <c r="D20" s="11" t="s">
        <v>61</v>
      </c>
      <c r="E20" s="39" t="s">
        <v>82</v>
      </c>
      <c r="F20" s="31" t="s">
        <v>77</v>
      </c>
      <c r="G20" s="31" t="s">
        <v>87</v>
      </c>
      <c r="H20" s="31" t="s">
        <v>88</v>
      </c>
    </row>
    <row r="21" spans="1:8" ht="66" x14ac:dyDescent="0.25">
      <c r="A21" s="10">
        <v>11</v>
      </c>
      <c r="B21" s="75" t="s">
        <v>73</v>
      </c>
      <c r="C21" s="38" t="s">
        <v>74</v>
      </c>
      <c r="D21" s="11" t="s">
        <v>61</v>
      </c>
      <c r="E21" s="39" t="s">
        <v>79</v>
      </c>
      <c r="F21" s="31" t="s">
        <v>77</v>
      </c>
      <c r="G21" s="31" t="s">
        <v>92</v>
      </c>
      <c r="H21" s="31" t="s">
        <v>93</v>
      </c>
    </row>
    <row r="22" spans="1:8" ht="49.5" x14ac:dyDescent="0.25">
      <c r="A22" s="10">
        <v>12</v>
      </c>
      <c r="B22" s="75" t="s">
        <v>73</v>
      </c>
      <c r="C22" s="34" t="s">
        <v>75</v>
      </c>
      <c r="D22" s="11" t="s">
        <v>61</v>
      </c>
      <c r="E22" s="39" t="s">
        <v>83</v>
      </c>
      <c r="F22" s="31" t="s">
        <v>77</v>
      </c>
      <c r="G22" s="31" t="s">
        <v>87</v>
      </c>
      <c r="H22" s="31" t="s">
        <v>88</v>
      </c>
    </row>
    <row r="23" spans="1:8" ht="33.75" customHeight="1" x14ac:dyDescent="0.25">
      <c r="A23" s="10">
        <v>13</v>
      </c>
      <c r="B23" s="35"/>
      <c r="C23" s="34"/>
      <c r="D23" s="33"/>
      <c r="E23" s="31"/>
      <c r="F23" s="31"/>
      <c r="G23" s="31"/>
      <c r="H23" s="31"/>
    </row>
    <row r="24" spans="1:8" ht="33.75" customHeight="1" x14ac:dyDescent="0.25">
      <c r="A24" s="10">
        <v>14</v>
      </c>
      <c r="B24" s="35"/>
      <c r="C24" s="34"/>
      <c r="D24" s="33"/>
      <c r="E24" s="31"/>
      <c r="F24" s="31"/>
      <c r="G24" s="31"/>
      <c r="H24" s="31"/>
    </row>
    <row r="25" spans="1:8" ht="33.75" customHeight="1" x14ac:dyDescent="0.25">
      <c r="A25" s="10">
        <v>15</v>
      </c>
      <c r="B25" s="35"/>
      <c r="C25" s="34"/>
      <c r="D25" s="33"/>
      <c r="E25" s="31"/>
      <c r="F25" s="31"/>
      <c r="G25" s="31"/>
      <c r="H25" s="31"/>
    </row>
    <row r="26" spans="1:8" ht="33.75" customHeight="1" x14ac:dyDescent="0.25">
      <c r="A26" s="10">
        <v>16</v>
      </c>
      <c r="B26" s="35"/>
      <c r="C26" s="34"/>
      <c r="D26" s="33"/>
      <c r="E26" s="31"/>
      <c r="F26" s="31"/>
      <c r="G26" s="31"/>
      <c r="H26" s="31"/>
    </row>
    <row r="27" spans="1:8" ht="33.75" customHeight="1" x14ac:dyDescent="0.25">
      <c r="A27" s="10">
        <v>17</v>
      </c>
      <c r="B27" s="35"/>
      <c r="C27" s="34"/>
      <c r="D27" s="33"/>
      <c r="E27" s="31"/>
      <c r="F27" s="31"/>
      <c r="G27" s="31"/>
      <c r="H27" s="31"/>
    </row>
    <row r="28" spans="1:8" ht="33.75" customHeight="1" x14ac:dyDescent="0.25">
      <c r="A28" s="10">
        <v>18</v>
      </c>
      <c r="B28" s="35"/>
      <c r="C28" s="34"/>
      <c r="D28" s="33"/>
      <c r="E28" s="31"/>
      <c r="F28" s="31"/>
      <c r="G28" s="31"/>
      <c r="H28" s="31"/>
    </row>
    <row r="29" spans="1:8" ht="33.75" customHeight="1" x14ac:dyDescent="0.25">
      <c r="A29" s="10">
        <v>19</v>
      </c>
      <c r="B29" s="35"/>
      <c r="C29" s="34"/>
      <c r="D29" s="33"/>
      <c r="E29" s="31"/>
      <c r="F29" s="31"/>
      <c r="G29" s="31"/>
      <c r="H29" s="31"/>
    </row>
    <row r="30" spans="1:8" ht="33.75" customHeight="1" x14ac:dyDescent="0.25">
      <c r="A30" s="10">
        <v>20</v>
      </c>
      <c r="B30" s="35"/>
      <c r="C30" s="34"/>
      <c r="D30" s="33"/>
      <c r="E30" s="31"/>
      <c r="F30" s="31"/>
      <c r="G30" s="31"/>
      <c r="H30" s="31"/>
    </row>
    <row r="31" spans="1:8" ht="33.75" customHeight="1" x14ac:dyDescent="0.25">
      <c r="A31" s="10">
        <v>21</v>
      </c>
      <c r="B31" s="35"/>
      <c r="C31" s="34"/>
      <c r="D31" s="33"/>
      <c r="E31" s="31"/>
      <c r="F31" s="31"/>
      <c r="G31" s="31"/>
      <c r="H31" s="31"/>
    </row>
    <row r="32" spans="1:8" ht="33.75" customHeight="1" x14ac:dyDescent="0.25">
      <c r="A32" s="10">
        <v>22</v>
      </c>
      <c r="B32" s="35"/>
      <c r="C32" s="34"/>
      <c r="D32" s="33"/>
      <c r="E32" s="31"/>
      <c r="F32" s="31"/>
      <c r="G32" s="31"/>
      <c r="H32" s="31"/>
    </row>
    <row r="33" spans="1:8" ht="33.75" customHeight="1" x14ac:dyDescent="0.25">
      <c r="A33" s="10">
        <v>23</v>
      </c>
      <c r="B33" s="35"/>
      <c r="C33" s="34"/>
      <c r="D33" s="33"/>
      <c r="E33" s="31"/>
      <c r="F33" s="31"/>
      <c r="G33" s="31"/>
      <c r="H33" s="31"/>
    </row>
    <row r="34" spans="1:8" ht="33.75" customHeight="1" x14ac:dyDescent="0.25">
      <c r="A34" s="10">
        <v>24</v>
      </c>
      <c r="B34" s="35"/>
      <c r="C34" s="34"/>
      <c r="D34" s="33"/>
      <c r="E34" s="31"/>
      <c r="F34" s="31"/>
      <c r="G34" s="31"/>
      <c r="H34" s="31"/>
    </row>
    <row r="35" spans="1:8" ht="33.75" customHeight="1" x14ac:dyDescent="0.25">
      <c r="A35" s="10">
        <v>25</v>
      </c>
      <c r="B35" s="35"/>
      <c r="C35" s="34"/>
      <c r="D35" s="33"/>
      <c r="E35" s="31"/>
      <c r="F35" s="31"/>
      <c r="G35" s="31"/>
      <c r="H35" s="31"/>
    </row>
    <row r="36" spans="1:8" ht="33.75" customHeight="1" x14ac:dyDescent="0.25">
      <c r="A36" s="10">
        <v>26</v>
      </c>
      <c r="B36" s="35"/>
      <c r="C36" s="34"/>
      <c r="D36" s="33"/>
      <c r="E36" s="31"/>
      <c r="F36" s="31"/>
      <c r="G36" s="31"/>
      <c r="H36" s="31"/>
    </row>
    <row r="37" spans="1:8" ht="33.75" customHeight="1" x14ac:dyDescent="0.25">
      <c r="A37" s="10">
        <v>27</v>
      </c>
      <c r="B37" s="35"/>
      <c r="C37" s="34"/>
      <c r="D37" s="33"/>
      <c r="E37" s="31"/>
      <c r="F37" s="31"/>
      <c r="G37" s="31"/>
      <c r="H37" s="31"/>
    </row>
    <row r="38" spans="1:8" ht="33.75" customHeight="1" x14ac:dyDescent="0.25">
      <c r="A38" s="10">
        <v>28</v>
      </c>
      <c r="B38" s="35"/>
      <c r="C38" s="34"/>
      <c r="D38" s="33"/>
      <c r="E38" s="31"/>
      <c r="F38" s="31"/>
      <c r="G38" s="31"/>
      <c r="H38" s="31"/>
    </row>
    <row r="39" spans="1:8" ht="33.75" customHeight="1" x14ac:dyDescent="0.25">
      <c r="A39" s="10">
        <v>29</v>
      </c>
      <c r="B39" s="35"/>
      <c r="C39" s="34"/>
      <c r="D39" s="33"/>
      <c r="E39" s="31"/>
      <c r="F39" s="31"/>
      <c r="G39" s="31"/>
      <c r="H39" s="31"/>
    </row>
    <row r="40" spans="1:8" ht="33.75" customHeight="1" x14ac:dyDescent="0.25">
      <c r="A40" s="10">
        <v>30</v>
      </c>
      <c r="B40" s="35"/>
      <c r="C40" s="34"/>
      <c r="D40" s="33"/>
      <c r="E40" s="31"/>
      <c r="F40" s="31"/>
      <c r="G40" s="31"/>
      <c r="H40" s="31"/>
    </row>
    <row r="41" spans="1:8" ht="33.75" customHeight="1" x14ac:dyDescent="0.25">
      <c r="A41" s="10">
        <v>31</v>
      </c>
      <c r="B41" s="35"/>
      <c r="C41" s="34"/>
      <c r="D41" s="33"/>
      <c r="E41" s="31"/>
      <c r="F41" s="31"/>
      <c r="G41" s="31"/>
      <c r="H41" s="31"/>
    </row>
    <row r="42" spans="1:8" ht="33.75" customHeight="1" x14ac:dyDescent="0.25">
      <c r="A42" s="10">
        <v>32</v>
      </c>
      <c r="B42" s="35"/>
      <c r="C42" s="34"/>
      <c r="D42" s="33"/>
      <c r="E42" s="31"/>
      <c r="F42" s="31"/>
      <c r="G42" s="31"/>
      <c r="H42" s="31"/>
    </row>
    <row r="43" spans="1:8" ht="33.75" customHeight="1" x14ac:dyDescent="0.25">
      <c r="A43" s="10">
        <v>33</v>
      </c>
      <c r="B43" s="35"/>
      <c r="C43" s="34"/>
      <c r="D43" s="33"/>
      <c r="E43" s="31"/>
      <c r="F43" s="31"/>
      <c r="G43" s="31"/>
      <c r="H43" s="31"/>
    </row>
    <row r="44" spans="1:8" ht="33.75" customHeight="1" x14ac:dyDescent="0.25">
      <c r="A44" s="10">
        <v>34</v>
      </c>
      <c r="B44" s="35"/>
      <c r="C44" s="34"/>
      <c r="D44" s="33"/>
      <c r="E44" s="31"/>
      <c r="F44" s="31"/>
      <c r="G44" s="31"/>
      <c r="H44" s="31"/>
    </row>
    <row r="45" spans="1:8" ht="33.75" customHeight="1" x14ac:dyDescent="0.25">
      <c r="A45" s="10">
        <v>35</v>
      </c>
      <c r="B45" s="35"/>
      <c r="C45" s="34"/>
      <c r="D45" s="33"/>
      <c r="E45" s="31"/>
      <c r="F45" s="31"/>
      <c r="G45" s="31"/>
      <c r="H45" s="31"/>
    </row>
    <row r="46" spans="1:8" ht="33.75" customHeight="1" x14ac:dyDescent="0.25">
      <c r="A46" s="10">
        <v>36</v>
      </c>
      <c r="B46" s="35"/>
      <c r="C46" s="34"/>
      <c r="D46" s="33"/>
      <c r="E46" s="31"/>
      <c r="F46" s="31"/>
      <c r="G46" s="31"/>
      <c r="H46" s="31"/>
    </row>
    <row r="47" spans="1:8" ht="33.75" customHeight="1" x14ac:dyDescent="0.25">
      <c r="A47" s="10">
        <v>37</v>
      </c>
      <c r="B47" s="35"/>
      <c r="C47" s="34"/>
      <c r="D47" s="33"/>
      <c r="E47" s="31"/>
      <c r="F47" s="31"/>
      <c r="G47" s="31"/>
      <c r="H47" s="31"/>
    </row>
    <row r="48" spans="1:8" ht="33.75" customHeight="1" x14ac:dyDescent="0.25">
      <c r="A48" s="10">
        <v>38</v>
      </c>
      <c r="B48" s="35"/>
      <c r="C48" s="34"/>
      <c r="D48" s="33"/>
      <c r="E48" s="31"/>
      <c r="F48" s="31"/>
      <c r="G48" s="31"/>
      <c r="H48" s="31"/>
    </row>
    <row r="49" spans="1:8" ht="33.75" customHeight="1" x14ac:dyDescent="0.25">
      <c r="A49" s="10">
        <v>39</v>
      </c>
      <c r="B49" s="35"/>
      <c r="C49" s="34"/>
      <c r="D49" s="33"/>
      <c r="E49" s="31"/>
      <c r="F49" s="31"/>
      <c r="G49" s="31"/>
      <c r="H49" s="31"/>
    </row>
    <row r="50" spans="1:8" ht="33.75" customHeight="1" x14ac:dyDescent="0.25">
      <c r="A50" s="10">
        <v>40</v>
      </c>
      <c r="B50" s="35"/>
      <c r="C50" s="34"/>
      <c r="D50" s="33"/>
      <c r="E50" s="31"/>
      <c r="F50" s="31"/>
      <c r="G50" s="31"/>
      <c r="H50" s="31"/>
    </row>
    <row r="51" spans="1:8" x14ac:dyDescent="0.25">
      <c r="H51" s="3"/>
    </row>
    <row r="52" spans="1:8" x14ac:dyDescent="0.25">
      <c r="H52" s="3"/>
    </row>
    <row r="53" spans="1:8" x14ac:dyDescent="0.25">
      <c r="H53" s="3"/>
    </row>
    <row r="54" spans="1:8" x14ac:dyDescent="0.25">
      <c r="H54" s="3"/>
    </row>
    <row r="55" spans="1:8" x14ac:dyDescent="0.25">
      <c r="H55" s="3"/>
    </row>
    <row r="56" spans="1:8" x14ac:dyDescent="0.25">
      <c r="H56" s="3"/>
    </row>
    <row r="57" spans="1:8" x14ac:dyDescent="0.25">
      <c r="H57" s="3"/>
    </row>
    <row r="58" spans="1:8" x14ac:dyDescent="0.25">
      <c r="H58" s="3"/>
    </row>
    <row r="59" spans="1:8" x14ac:dyDescent="0.25">
      <c r="H59" s="3"/>
    </row>
    <row r="60" spans="1:8" x14ac:dyDescent="0.25">
      <c r="H60" s="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  <row r="64" spans="1:8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/>
    <row r="80" spans="8:8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17"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F9:F10"/>
    <mergeCell ref="G9:G10"/>
    <mergeCell ref="C6:H6"/>
    <mergeCell ref="C7:H7"/>
    <mergeCell ref="C8:H8"/>
    <mergeCell ref="A5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zoomScale="70" zoomScaleNormal="70" workbookViewId="0">
      <pane ySplit="8" topLeftCell="A9" activePane="bottomLeft" state="frozen"/>
      <selection pane="bottomLeft" activeCell="C1" sqref="C1:T4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6" width="37" style="21" customWidth="1"/>
    <col min="7" max="7" width="8.5703125" style="21" customWidth="1"/>
    <col min="8" max="8" width="27.85546875" style="21" customWidth="1"/>
    <col min="9" max="9" width="23.7109375" style="21" customWidth="1"/>
    <col min="10" max="10" width="33.7109375" style="21" customWidth="1"/>
    <col min="11" max="11" width="8.5703125" style="21" customWidth="1"/>
    <col min="12" max="12" width="27.85546875" style="21" customWidth="1"/>
    <col min="13" max="13" width="23.7109375" style="21" customWidth="1"/>
    <col min="14" max="14" width="33.7109375" style="21" customWidth="1"/>
    <col min="15" max="15" width="8.5703125" style="21" customWidth="1"/>
    <col min="16" max="16" width="27.85546875" style="21" customWidth="1"/>
    <col min="17" max="17" width="23.7109375" style="21" customWidth="1"/>
    <col min="18" max="18" width="3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11.42578125" style="21" customWidth="1"/>
    <col min="24" max="37" width="11.42578125" style="21" hidden="1" customWidth="1"/>
    <col min="38" max="16384" width="11.42578125" style="1" hidden="1"/>
  </cols>
  <sheetData>
    <row r="1" spans="1:37" ht="16.5" customHeight="1" x14ac:dyDescent="0.3">
      <c r="A1" s="58"/>
      <c r="B1" s="59"/>
      <c r="C1" s="65" t="s">
        <v>96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4" t="s">
        <v>51</v>
      </c>
      <c r="V1" s="6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3">
      <c r="A2" s="60"/>
      <c r="B2" s="61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4" t="s">
        <v>48</v>
      </c>
      <c r="V2" s="64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6.5" x14ac:dyDescent="0.3">
      <c r="A3" s="60"/>
      <c r="B3" s="61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4" t="s">
        <v>97</v>
      </c>
      <c r="V3" s="64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6.5" x14ac:dyDescent="0.3">
      <c r="A4" s="62"/>
      <c r="B4" s="63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4" t="s">
        <v>50</v>
      </c>
      <c r="V4" s="64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6.5" x14ac:dyDescent="0.3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3">
      <c r="A6" s="67"/>
      <c r="B6" s="67"/>
      <c r="C6" s="67"/>
      <c r="D6" s="67"/>
      <c r="E6" s="29"/>
      <c r="F6" s="36"/>
      <c r="G6" s="68" t="s">
        <v>44</v>
      </c>
      <c r="H6" s="68"/>
      <c r="I6" s="68"/>
      <c r="J6" s="68"/>
      <c r="K6" s="69" t="s">
        <v>45</v>
      </c>
      <c r="L6" s="69"/>
      <c r="M6" s="69"/>
      <c r="N6" s="69"/>
      <c r="O6" s="69" t="s">
        <v>46</v>
      </c>
      <c r="P6" s="69"/>
      <c r="Q6" s="69"/>
      <c r="R6" s="69"/>
      <c r="S6" s="68" t="s">
        <v>47</v>
      </c>
      <c r="T6" s="68"/>
      <c r="U6" s="68"/>
      <c r="V6" s="6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3">
      <c r="A7" s="70" t="s">
        <v>17</v>
      </c>
      <c r="B7" s="72" t="s">
        <v>43</v>
      </c>
      <c r="C7" s="72"/>
      <c r="D7" s="71" t="s">
        <v>36</v>
      </c>
      <c r="E7" s="71" t="s">
        <v>37</v>
      </c>
      <c r="F7" s="71" t="s">
        <v>53</v>
      </c>
      <c r="G7" s="66" t="s">
        <v>38</v>
      </c>
      <c r="H7" s="66"/>
      <c r="I7" s="66"/>
      <c r="J7" s="16" t="s">
        <v>39</v>
      </c>
      <c r="K7" s="66" t="s">
        <v>38</v>
      </c>
      <c r="L7" s="66"/>
      <c r="M7" s="66"/>
      <c r="N7" s="16" t="s">
        <v>39</v>
      </c>
      <c r="O7" s="66" t="s">
        <v>38</v>
      </c>
      <c r="P7" s="66"/>
      <c r="Q7" s="66"/>
      <c r="R7" s="16" t="s">
        <v>39</v>
      </c>
      <c r="S7" s="66" t="s">
        <v>38</v>
      </c>
      <c r="T7" s="66"/>
      <c r="U7" s="66"/>
      <c r="V7" s="16" t="s">
        <v>39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25">
      <c r="A8" s="70"/>
      <c r="B8" s="72"/>
      <c r="C8" s="72"/>
      <c r="D8" s="71"/>
      <c r="E8" s="71"/>
      <c r="F8" s="71"/>
      <c r="G8" s="17" t="s">
        <v>40</v>
      </c>
      <c r="H8" s="17" t="s">
        <v>41</v>
      </c>
      <c r="I8" s="17" t="s">
        <v>55</v>
      </c>
      <c r="J8" s="18" t="s">
        <v>42</v>
      </c>
      <c r="K8" s="17" t="s">
        <v>40</v>
      </c>
      <c r="L8" s="17" t="s">
        <v>41</v>
      </c>
      <c r="M8" s="17" t="s">
        <v>55</v>
      </c>
      <c r="N8" s="18" t="s">
        <v>42</v>
      </c>
      <c r="O8" s="17" t="s">
        <v>40</v>
      </c>
      <c r="P8" s="17" t="s">
        <v>41</v>
      </c>
      <c r="Q8" s="17" t="s">
        <v>55</v>
      </c>
      <c r="R8" s="18" t="s">
        <v>42</v>
      </c>
      <c r="S8" s="17" t="s">
        <v>40</v>
      </c>
      <c r="T8" s="17" t="s">
        <v>41</v>
      </c>
      <c r="U8" s="17" t="s">
        <v>55</v>
      </c>
      <c r="V8" s="18" t="s">
        <v>42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47.25" customHeight="1" x14ac:dyDescent="0.25">
      <c r="A9" s="10">
        <v>1</v>
      </c>
      <c r="B9" s="73" t="str">
        <f>'Plan de Acción 2024'!B11</f>
        <v>Plan Institucional de Archivos -PINAR 
Proyecto de adquisiciòn e implementación de un Sistema de gestión de documentos electrónicos de archivo SGDEA</v>
      </c>
      <c r="C9" s="74"/>
      <c r="D9" s="24" t="str">
        <f>'Plan de Acción 2024'!C11</f>
        <v>Adquisiciòn e implementación de un Sistema de gestión de documentos electrónicos de archivo SGDEA</v>
      </c>
      <c r="E9" s="28" t="str">
        <f>'Plan de Acción 2024'!D11</f>
        <v xml:space="preserve">Subdirección Corporativa -Gestión Documental </v>
      </c>
      <c r="F9" s="37" t="str">
        <f>IF('Plan de Acción 2024'!E11="","",'Plan de Acción 2024'!E11)</f>
        <v>Junio 2025</v>
      </c>
      <c r="G9" s="25"/>
      <c r="H9" s="26"/>
      <c r="I9" s="26"/>
      <c r="J9" s="27"/>
      <c r="K9" s="25"/>
      <c r="L9" s="26"/>
      <c r="M9" s="26"/>
      <c r="N9" s="27"/>
      <c r="O9" s="25"/>
      <c r="P9" s="26"/>
      <c r="Q9" s="26"/>
      <c r="R9" s="27"/>
      <c r="S9" s="25"/>
      <c r="T9" s="26"/>
      <c r="U9" s="26"/>
      <c r="V9" s="27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7.25" customHeight="1" x14ac:dyDescent="0.25">
      <c r="A10" s="10">
        <v>2</v>
      </c>
      <c r="B10" s="73" t="str">
        <f>'Plan de Acción 2024'!B12</f>
        <v>Plan Institucional de Archivos -PINAR 
Proyecto de adquisiciòn e implementación de un Sistema de gestión de documentos electrónicos de archivo SGDEA</v>
      </c>
      <c r="C10" s="74"/>
      <c r="D10" s="40" t="str">
        <f>'Plan de Acción 2024'!C12</f>
        <v xml:space="preserve">Estrategía del Cero Papel </v>
      </c>
      <c r="E10" s="40" t="str">
        <f>'Plan de Acción 2024'!D12</f>
        <v xml:space="preserve">Subdirección Corporativa -Administrativa </v>
      </c>
      <c r="F10" s="40" t="str">
        <f>IF('Plan de Acción 2024'!E12="","",'Plan de Acción 2024'!E12)</f>
        <v>Trimestres 2024</v>
      </c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7"/>
      <c r="S10" s="25"/>
      <c r="T10" s="26"/>
      <c r="U10" s="26"/>
      <c r="V10" s="27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7.25" customHeight="1" x14ac:dyDescent="0.25">
      <c r="A11" s="10">
        <v>3</v>
      </c>
      <c r="B11" s="73" t="str">
        <f>'Plan de Acción 2024'!B13</f>
        <v>Plan Institucional de Archivos -PINAR 
Proyecto de elaboraciòn y/o actualización de los Instrumentos y herramientas archivisticas de la entidad.</v>
      </c>
      <c r="C11" s="74"/>
      <c r="D11" s="40" t="str">
        <f>'Plan de Acción 2024'!C13</f>
        <v xml:space="preserve">Actualización de las Tablas de Valoración Documental-TVD
</v>
      </c>
      <c r="E11" s="40" t="str">
        <f>'Plan de Acción 2024'!D13</f>
        <v xml:space="preserve">Subdirección Corporativa -Gestión Documental </v>
      </c>
      <c r="F11" s="40" t="str">
        <f>IF('Plan de Acción 2024'!E13="","",'Plan de Acción 2024'!E13)</f>
        <v>Junio 2025</v>
      </c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5"/>
      <c r="T11" s="26"/>
      <c r="U11" s="26"/>
      <c r="V11" s="27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25">
      <c r="A12" s="10">
        <v>4</v>
      </c>
      <c r="B12" s="73" t="str">
        <f>'Plan de Acción 2024'!B14</f>
        <v>Plan Institucional de Archivos -PINAR 
Proyecto de elaboraciòn y/o actualización de los Instrumentos y herramientas archivisticas de la entidad.</v>
      </c>
      <c r="C12" s="74"/>
      <c r="D12" s="40" t="str">
        <f>'Plan de Acción 2024'!C14</f>
        <v xml:space="preserve">Elaboración y/o ajuste de los Instrumentos y Herramientas Archivísticas </v>
      </c>
      <c r="E12" s="40" t="str">
        <f>'Plan de Acción 2024'!D14</f>
        <v xml:space="preserve">Subdirección Corporativa -Gestión Documental </v>
      </c>
      <c r="F12" s="40" t="str">
        <f>IF('Plan de Acción 2024'!E14="","",'Plan de Acción 2024'!E14)</f>
        <v>Diciembre 2024</v>
      </c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5"/>
      <c r="T12" s="26"/>
      <c r="U12" s="26"/>
      <c r="V12" s="27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25">
      <c r="A13" s="10">
        <v>5</v>
      </c>
      <c r="B13" s="73" t="str">
        <f>'Plan de Acción 2024'!B15</f>
        <v>Plan Institucional de Archivos -PINAR 
Proyecto de elaboraciòn y/o actualización de los Instrumentos y herramientas archivisticas de la entidad.</v>
      </c>
      <c r="C13" s="74"/>
      <c r="D13" s="40" t="str">
        <f>'Plan de Acción 2024'!C15</f>
        <v xml:space="preserve">Actulización de procedimientos y formatos del proceso de Gestión Documental </v>
      </c>
      <c r="E13" s="40" t="str">
        <f>'Plan de Acción 2024'!D15</f>
        <v xml:space="preserve">Subdirección Corporativa -Gestión Documental </v>
      </c>
      <c r="F13" s="40" t="str">
        <f>IF('Plan de Acción 2024'!E15="","",'Plan de Acción 2024'!E15)</f>
        <v>Noviembre 2024</v>
      </c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5"/>
      <c r="T13" s="26"/>
      <c r="U13" s="26"/>
      <c r="V13" s="27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25">
      <c r="A14" s="10">
        <v>6</v>
      </c>
      <c r="B14" s="73" t="str">
        <f>'Plan de Acción 2024'!B16</f>
        <v>Plan Institucional de Archivos -PINAR
Proyecto de Implementación del Programa de Gestión Documental y el Sistema Integrado de Conservación SIC</v>
      </c>
      <c r="C14" s="74"/>
      <c r="D14" s="40" t="str">
        <f>'Plan de Acción 2024'!C16</f>
        <v xml:space="preserve">Implementación del Plan de Conservación Documental </v>
      </c>
      <c r="E14" s="40" t="str">
        <f>'Plan de Acción 2024'!D16</f>
        <v xml:space="preserve">Subdirección Corporativa -Gestión Documental </v>
      </c>
      <c r="F14" s="40" t="str">
        <f>IF('Plan de Acción 2024'!E16="","",'Plan de Acción 2024'!E16)</f>
        <v>Junio -Diciembre 2024</v>
      </c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5"/>
      <c r="T14" s="26"/>
      <c r="U14" s="26"/>
      <c r="V14" s="27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25">
      <c r="A15" s="10">
        <v>7</v>
      </c>
      <c r="B15" s="73" t="str">
        <f>'Plan de Acción 2024'!B17</f>
        <v>Plan Institucional de Archivos -PINAR
Proyecto de Implementación del Programa de Gestión Documental y el Sistema Integrado de Conservación SIC</v>
      </c>
      <c r="C15" s="74"/>
      <c r="D15" s="40" t="str">
        <f>'Plan de Acción 2024'!C17</f>
        <v>Implementación del Plan de Preservación Digital a largo plazo.</v>
      </c>
      <c r="E15" s="40" t="str">
        <f>'Plan de Acción 2024'!D17</f>
        <v xml:space="preserve">Subdirección Corporativa -Gestión Documental </v>
      </c>
      <c r="F15" s="40" t="str">
        <f>IF('Plan de Acción 2024'!E17="","",'Plan de Acción 2024'!E17)</f>
        <v>Junio -Diciembre 2025</v>
      </c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5"/>
      <c r="T15" s="26"/>
      <c r="U15" s="26"/>
      <c r="V15" s="27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25">
      <c r="A16" s="10">
        <v>8</v>
      </c>
      <c r="B16" s="73" t="str">
        <f>'Plan de Acción 2024'!B18</f>
        <v>Plan Institucional de Archivos -PINAR
Proyecto de Implementación del Programa de Gestión Documental y el Sistema Integrado de Conservación SIC</v>
      </c>
      <c r="C16" s="74"/>
      <c r="D16" s="40" t="str">
        <f>'Plan de Acción 2024'!C18</f>
        <v xml:space="preserve">Implementación del Programa de Gestión Documental. </v>
      </c>
      <c r="E16" s="40" t="str">
        <f>'Plan de Acción 2024'!D18</f>
        <v xml:space="preserve">Subdirección Corporativa -Gestión Documental </v>
      </c>
      <c r="F16" s="40" t="str">
        <f>IF('Plan de Acción 2024'!E18="","",'Plan de Acción 2024'!E18)</f>
        <v>Noviembre 2024</v>
      </c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5"/>
      <c r="T16" s="26"/>
      <c r="U16" s="26"/>
      <c r="V16" s="27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47.25" customHeight="1" x14ac:dyDescent="0.25">
      <c r="A17" s="10">
        <v>9</v>
      </c>
      <c r="B17" s="73" t="str">
        <f>'Plan de Acción 2024'!B19</f>
        <v>Plan Institcuional de Archivos -PINAR
Proyecto de ajuste del Formato ùnico de inventario documental - FUID del Archivo de Gestiòn y Archivo Central.</v>
      </c>
      <c r="C17" s="74"/>
      <c r="D17" s="40" t="str">
        <f>'Plan de Acción 2024'!C19</f>
        <v>Ajuste al formato único de inventario documental -FUID</v>
      </c>
      <c r="E17" s="40" t="str">
        <f>'Plan de Acción 2024'!D19</f>
        <v xml:space="preserve">Subdirección Corporativa -Gestión Documental </v>
      </c>
      <c r="F17" s="40" t="str">
        <f>IF('Plan de Acción 2024'!E19="","",'Plan de Acción 2024'!E19)</f>
        <v>Octubre 2024</v>
      </c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5"/>
      <c r="T17" s="26"/>
      <c r="U17" s="26"/>
      <c r="V17" s="27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25">
      <c r="A18" s="10">
        <v>10</v>
      </c>
      <c r="B18" s="73" t="str">
        <f>'Plan de Acción 2024'!B20</f>
        <v>Plan Institcuional de Archivos -PINAR
Proyecto de ajuste del Formato ùnico de inventario documental - FUID del Archivo de Gestiòn y Archivo Central.</v>
      </c>
      <c r="C18" s="74"/>
      <c r="D18" s="40" t="str">
        <f>'Plan de Acción 2024'!C20</f>
        <v xml:space="preserve">Plan de Transferencias Documentales </v>
      </c>
      <c r="E18" s="40" t="str">
        <f>'Plan de Acción 2024'!D20</f>
        <v xml:space="preserve">Subdirección Corporativa -Gestión Documental </v>
      </c>
      <c r="F18" s="40" t="str">
        <f>IF('Plan de Acción 2024'!E20="","",'Plan de Acción 2024'!E20)</f>
        <v>Octubre 2024</v>
      </c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5"/>
      <c r="T18" s="26"/>
      <c r="U18" s="26"/>
      <c r="V18" s="27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25">
      <c r="A19" s="10">
        <v>11</v>
      </c>
      <c r="B19" s="73" t="str">
        <f>'Plan de Acción 2024'!B21</f>
        <v>Plan Institucional de Archivos -PINAR 
Proyecto de Organizaciòn tècnica archivistica de los archivos de gestión y fondos documentales acumulados.</v>
      </c>
      <c r="C19" s="74"/>
      <c r="D19" s="40" t="str">
        <f>'Plan de Acción 2024'!C21</f>
        <v xml:space="preserve">Organización de los documentos que conforman el archivo de gestión </v>
      </c>
      <c r="E19" s="40" t="str">
        <f>'Plan de Acción 2024'!D21</f>
        <v xml:space="preserve">Subdirección Corporativa -Gestión Documental </v>
      </c>
      <c r="F19" s="40" t="str">
        <f>IF('Plan de Acción 2024'!E21="","",'Plan de Acción 2024'!E21)</f>
        <v>Noviembre 2024</v>
      </c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5"/>
      <c r="T19" s="26"/>
      <c r="U19" s="26"/>
      <c r="V19" s="27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25">
      <c r="A20" s="10">
        <v>12</v>
      </c>
      <c r="B20" s="73" t="str">
        <f>'Plan de Acción 2024'!B22</f>
        <v>Plan Institucional de Archivos -PINAR 
Proyecto de Organizaciòn tècnica archivistica de los archivos de gestión y fondos documentales acumulados.</v>
      </c>
      <c r="C20" s="74"/>
      <c r="D20" s="40" t="str">
        <f>'Plan de Acción 2024'!C22</f>
        <v>Sensibilizaciones de Gestión Documental.</v>
      </c>
      <c r="E20" s="40" t="str">
        <f>'Plan de Acción 2024'!D22</f>
        <v xml:space="preserve">Subdirección Corporativa -Gestión Documental </v>
      </c>
      <c r="F20" s="40" t="str">
        <f>IF('Plan de Acción 2024'!E22="","",'Plan de Acción 2024'!E22)</f>
        <v>Noviembre -Diciembre 2024</v>
      </c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5"/>
      <c r="T20" s="26"/>
      <c r="U20" s="26"/>
      <c r="V20" s="27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25">
      <c r="A21" s="10">
        <v>13</v>
      </c>
      <c r="B21" s="73">
        <f>'Plan de Acción 2024'!B23</f>
        <v>0</v>
      </c>
      <c r="C21" s="74"/>
      <c r="D21" s="40">
        <f>'Plan de Acción 2024'!C23</f>
        <v>0</v>
      </c>
      <c r="E21" s="40">
        <f>'Plan de Acción 2024'!D23</f>
        <v>0</v>
      </c>
      <c r="F21" s="40" t="str">
        <f>IF('Plan de Acción 2024'!E23="","",'Plan de Acción 2024'!E23)</f>
        <v/>
      </c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5"/>
      <c r="T21" s="26"/>
      <c r="U21" s="26"/>
      <c r="V21" s="2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47.25" customHeight="1" x14ac:dyDescent="0.25">
      <c r="A22" s="10">
        <v>14</v>
      </c>
      <c r="B22" s="73">
        <f>'Plan de Acción 2024'!B24</f>
        <v>0</v>
      </c>
      <c r="C22" s="74"/>
      <c r="D22" s="40">
        <f>'Plan de Acción 2024'!C24</f>
        <v>0</v>
      </c>
      <c r="E22" s="40">
        <f>'Plan de Acción 2024'!D24</f>
        <v>0</v>
      </c>
      <c r="F22" s="40" t="str">
        <f>IF('Plan de Acción 2024'!E24="","",'Plan de Acción 2024'!E24)</f>
        <v/>
      </c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5"/>
      <c r="T22" s="26"/>
      <c r="U22" s="26"/>
      <c r="V22" s="27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25">
      <c r="A23" s="10">
        <v>15</v>
      </c>
      <c r="B23" s="73">
        <f>'Plan de Acción 2024'!B25</f>
        <v>0</v>
      </c>
      <c r="C23" s="74"/>
      <c r="D23" s="40">
        <f>'Plan de Acción 2024'!C25</f>
        <v>0</v>
      </c>
      <c r="E23" s="40">
        <f>'Plan de Acción 2024'!D25</f>
        <v>0</v>
      </c>
      <c r="F23" s="40" t="str">
        <f>IF('Plan de Acción 2024'!E25="","",'Plan de Acción 2024'!E25)</f>
        <v/>
      </c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5"/>
      <c r="T23" s="26"/>
      <c r="U23" s="26"/>
      <c r="V23" s="27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25">
      <c r="A24" s="10">
        <v>16</v>
      </c>
      <c r="B24" s="73">
        <f>'Plan de Acción 2024'!B26</f>
        <v>0</v>
      </c>
      <c r="C24" s="74"/>
      <c r="D24" s="40">
        <f>'Plan de Acción 2024'!C26</f>
        <v>0</v>
      </c>
      <c r="E24" s="40">
        <f>'Plan de Acción 2024'!D26</f>
        <v>0</v>
      </c>
      <c r="F24" s="40" t="str">
        <f>IF('Plan de Acción 2024'!E26="","",'Plan de Acción 2024'!E26)</f>
        <v/>
      </c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5"/>
      <c r="T24" s="26"/>
      <c r="U24" s="26"/>
      <c r="V24" s="27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25">
      <c r="A25" s="10">
        <v>17</v>
      </c>
      <c r="B25" s="73">
        <f>'Plan de Acción 2024'!B27</f>
        <v>0</v>
      </c>
      <c r="C25" s="74"/>
      <c r="D25" s="40">
        <f>'Plan de Acción 2024'!C27</f>
        <v>0</v>
      </c>
      <c r="E25" s="40">
        <f>'Plan de Acción 2024'!D27</f>
        <v>0</v>
      </c>
      <c r="F25" s="40" t="str">
        <f>IF('Plan de Acción 2024'!E27="","",'Plan de Acción 2024'!E27)</f>
        <v/>
      </c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5"/>
      <c r="T25" s="26"/>
      <c r="U25" s="26"/>
      <c r="V25" s="27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25">
      <c r="A26" s="10">
        <v>18</v>
      </c>
      <c r="B26" s="73">
        <f>'Plan de Acción 2024'!B28</f>
        <v>0</v>
      </c>
      <c r="C26" s="74"/>
      <c r="D26" s="40">
        <f>'Plan de Acción 2024'!C28</f>
        <v>0</v>
      </c>
      <c r="E26" s="40">
        <f>'Plan de Acción 2024'!D28</f>
        <v>0</v>
      </c>
      <c r="F26" s="40" t="str">
        <f>IF('Plan de Acción 2024'!E28="","",'Plan de Acción 2024'!E28)</f>
        <v/>
      </c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5"/>
      <c r="T26" s="26"/>
      <c r="U26" s="26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25">
      <c r="A27" s="10">
        <v>19</v>
      </c>
      <c r="B27" s="73">
        <f>'Plan de Acción 2024'!B29</f>
        <v>0</v>
      </c>
      <c r="C27" s="74"/>
      <c r="D27" s="40">
        <f>'Plan de Acción 2024'!C29</f>
        <v>0</v>
      </c>
      <c r="E27" s="40">
        <f>'Plan de Acción 2024'!D29</f>
        <v>0</v>
      </c>
      <c r="F27" s="40" t="str">
        <f>IF('Plan de Acción 2024'!E29="","",'Plan de Acción 2024'!E29)</f>
        <v/>
      </c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4.5" customHeight="1" x14ac:dyDescent="0.25">
      <c r="A28" s="10">
        <v>20</v>
      </c>
      <c r="B28" s="73">
        <f>'Plan de Acción 2024'!B30</f>
        <v>0</v>
      </c>
      <c r="C28" s="74"/>
      <c r="D28" s="40">
        <f>'Plan de Acción 2024'!C30</f>
        <v>0</v>
      </c>
      <c r="E28" s="40">
        <f>'Plan de Acción 2024'!D30</f>
        <v>0</v>
      </c>
      <c r="F28" s="40" t="str">
        <f>IF('Plan de Acción 2024'!E30="","",'Plan de Acción 2024'!E30)</f>
        <v/>
      </c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5"/>
      <c r="T28" s="26"/>
      <c r="U28" s="26"/>
      <c r="V28" s="27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25">
      <c r="A29" s="10">
        <v>21</v>
      </c>
      <c r="B29" s="73">
        <f>'Plan de Acción 2024'!B31</f>
        <v>0</v>
      </c>
      <c r="C29" s="74"/>
      <c r="D29" s="40">
        <f>'Plan de Acción 2024'!C31</f>
        <v>0</v>
      </c>
      <c r="E29" s="40">
        <f>'Plan de Acción 2024'!D31</f>
        <v>0</v>
      </c>
      <c r="F29" s="40" t="str">
        <f>IF('Plan de Acción 2024'!E31="","",'Plan de Acción 2024'!E31)</f>
        <v/>
      </c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25">
      <c r="A30" s="10">
        <v>22</v>
      </c>
      <c r="B30" s="73">
        <f>'Plan de Acción 2024'!B32</f>
        <v>0</v>
      </c>
      <c r="C30" s="74"/>
      <c r="D30" s="40">
        <f>'Plan de Acción 2024'!C32</f>
        <v>0</v>
      </c>
      <c r="E30" s="40">
        <f>'Plan de Acción 2024'!D32</f>
        <v>0</v>
      </c>
      <c r="F30" s="40" t="str">
        <f>IF('Plan de Acción 2024'!E32="","",'Plan de Acción 2024'!E32)</f>
        <v/>
      </c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5"/>
      <c r="T30" s="26"/>
      <c r="U30" s="26"/>
      <c r="V30" s="27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25">
      <c r="A31" s="10">
        <v>23</v>
      </c>
      <c r="B31" s="73">
        <f>'Plan de Acción 2024'!B33</f>
        <v>0</v>
      </c>
      <c r="C31" s="74"/>
      <c r="D31" s="40">
        <f>'Plan de Acción 2024'!C33</f>
        <v>0</v>
      </c>
      <c r="E31" s="40">
        <f>'Plan de Acción 2024'!D33</f>
        <v>0</v>
      </c>
      <c r="F31" s="40" t="str">
        <f>IF('Plan de Acción 2024'!E33="","",'Plan de Acción 2024'!E33)</f>
        <v/>
      </c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5"/>
      <c r="T31" s="26"/>
      <c r="U31" s="26"/>
      <c r="V31" s="27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34.5" customHeight="1" x14ac:dyDescent="0.25">
      <c r="A32" s="10">
        <v>24</v>
      </c>
      <c r="B32" s="73">
        <f>'Plan de Acción 2024'!B34</f>
        <v>0</v>
      </c>
      <c r="C32" s="74"/>
      <c r="D32" s="40">
        <f>'Plan de Acción 2024'!C34</f>
        <v>0</v>
      </c>
      <c r="E32" s="40">
        <f>'Plan de Acción 2024'!D34</f>
        <v>0</v>
      </c>
      <c r="F32" s="40" t="str">
        <f>IF('Plan de Acción 2024'!E34="","",'Plan de Acción 2024'!E34)</f>
        <v/>
      </c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5"/>
      <c r="T32" s="26"/>
      <c r="U32" s="26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4.5" customHeight="1" x14ac:dyDescent="0.25">
      <c r="A33" s="10">
        <v>25</v>
      </c>
      <c r="B33" s="73">
        <f>'Plan de Acción 2024'!B35</f>
        <v>0</v>
      </c>
      <c r="C33" s="74"/>
      <c r="D33" s="40">
        <f>'Plan de Acción 2024'!C35</f>
        <v>0</v>
      </c>
      <c r="E33" s="40">
        <f>'Plan de Acción 2024'!D35</f>
        <v>0</v>
      </c>
      <c r="F33" s="40" t="str">
        <f>IF('Plan de Acción 2024'!E35="","",'Plan de Acción 2024'!E35)</f>
        <v/>
      </c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5"/>
      <c r="T33" s="26"/>
      <c r="U33" s="26"/>
      <c r="V33" s="27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34.5" customHeight="1" x14ac:dyDescent="0.25">
      <c r="A34" s="10">
        <v>26</v>
      </c>
      <c r="B34" s="73">
        <f>'Plan de Acción 2024'!B36</f>
        <v>0</v>
      </c>
      <c r="C34" s="74"/>
      <c r="D34" s="40">
        <f>'Plan de Acción 2024'!C36</f>
        <v>0</v>
      </c>
      <c r="E34" s="40">
        <f>'Plan de Acción 2024'!D36</f>
        <v>0</v>
      </c>
      <c r="F34" s="40" t="str">
        <f>IF('Plan de Acción 2024'!E36="","",'Plan de Acción 2024'!E36)</f>
        <v/>
      </c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5"/>
      <c r="T34" s="26"/>
      <c r="U34" s="26"/>
      <c r="V34" s="27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4.5" customHeight="1" x14ac:dyDescent="0.25">
      <c r="A35" s="10">
        <v>27</v>
      </c>
      <c r="B35" s="73">
        <f>'Plan de Acción 2024'!B37</f>
        <v>0</v>
      </c>
      <c r="C35" s="74"/>
      <c r="D35" s="40">
        <f>'Plan de Acción 2024'!C37</f>
        <v>0</v>
      </c>
      <c r="E35" s="40">
        <f>'Plan de Acción 2024'!D37</f>
        <v>0</v>
      </c>
      <c r="F35" s="40" t="str">
        <f>IF('Plan de Acción 2024'!E37="","",'Plan de Acción 2024'!E37)</f>
        <v/>
      </c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5"/>
      <c r="T35" s="26"/>
      <c r="U35" s="26"/>
      <c r="V35" s="27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25">
      <c r="A36" s="10">
        <v>28</v>
      </c>
      <c r="B36" s="73">
        <f>'Plan de Acción 2024'!B38</f>
        <v>0</v>
      </c>
      <c r="C36" s="74"/>
      <c r="D36" s="40">
        <f>'Plan de Acción 2024'!C38</f>
        <v>0</v>
      </c>
      <c r="E36" s="40">
        <f>'Plan de Acción 2024'!D38</f>
        <v>0</v>
      </c>
      <c r="F36" s="40" t="str">
        <f>IF('Plan de Acción 2024'!E38="","",'Plan de Acción 2024'!E38)</f>
        <v/>
      </c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5"/>
      <c r="T36" s="26"/>
      <c r="U36" s="26"/>
      <c r="V36" s="27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34.5" customHeight="1" x14ac:dyDescent="0.25">
      <c r="A37" s="10">
        <v>29</v>
      </c>
      <c r="B37" s="73">
        <f>'Plan de Acción 2024'!B39</f>
        <v>0</v>
      </c>
      <c r="C37" s="74"/>
      <c r="D37" s="40">
        <f>'Plan de Acción 2024'!C39</f>
        <v>0</v>
      </c>
      <c r="E37" s="40">
        <f>'Plan de Acción 2024'!D39</f>
        <v>0</v>
      </c>
      <c r="F37" s="40" t="str">
        <f>IF('Plan de Acción 2024'!E39="","",'Plan de Acción 2024'!E39)</f>
        <v/>
      </c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5"/>
      <c r="T37" s="26"/>
      <c r="U37" s="26"/>
      <c r="V37" s="27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4.5" customHeight="1" x14ac:dyDescent="0.25">
      <c r="A38" s="10">
        <v>30</v>
      </c>
      <c r="B38" s="73">
        <f>'Plan de Acción 2024'!B40</f>
        <v>0</v>
      </c>
      <c r="C38" s="74"/>
      <c r="D38" s="40">
        <f>'Plan de Acción 2024'!C40</f>
        <v>0</v>
      </c>
      <c r="E38" s="40">
        <f>'Plan de Acción 2024'!D40</f>
        <v>0</v>
      </c>
      <c r="F38" s="40" t="str">
        <f>IF('Plan de Acción 2024'!E40="","",'Plan de Acción 2024'!E40)</f>
        <v/>
      </c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5"/>
      <c r="T38" s="26"/>
      <c r="U38" s="26"/>
      <c r="V38" s="27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25">
      <c r="A39" s="10">
        <v>31</v>
      </c>
      <c r="B39" s="73">
        <f>'Plan de Acción 2024'!B41</f>
        <v>0</v>
      </c>
      <c r="C39" s="74"/>
      <c r="D39" s="40">
        <f>'Plan de Acción 2024'!C41</f>
        <v>0</v>
      </c>
      <c r="E39" s="40">
        <f>'Plan de Acción 2024'!D41</f>
        <v>0</v>
      </c>
      <c r="F39" s="40" t="str">
        <f>IF('Plan de Acción 2024'!E41="","",'Plan de Acción 2024'!E41)</f>
        <v/>
      </c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5"/>
      <c r="T39" s="26"/>
      <c r="U39" s="26"/>
      <c r="V39" s="27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34.5" customHeight="1" x14ac:dyDescent="0.25">
      <c r="A40" s="10">
        <v>32</v>
      </c>
      <c r="B40" s="73">
        <f>'Plan de Acción 2024'!B42</f>
        <v>0</v>
      </c>
      <c r="C40" s="74"/>
      <c r="D40" s="40">
        <f>'Plan de Acción 2024'!C42</f>
        <v>0</v>
      </c>
      <c r="E40" s="40">
        <f>'Plan de Acción 2024'!D42</f>
        <v>0</v>
      </c>
      <c r="F40" s="40" t="str">
        <f>IF('Plan de Acción 2024'!E42="","",'Plan de Acción 2024'!E42)</f>
        <v/>
      </c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5"/>
      <c r="T40" s="26"/>
      <c r="U40" s="26"/>
      <c r="V40" s="27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25">
      <c r="A41" s="10">
        <v>33</v>
      </c>
      <c r="B41" s="73">
        <f>'Plan de Acción 2024'!B43</f>
        <v>0</v>
      </c>
      <c r="C41" s="74"/>
      <c r="D41" s="40">
        <f>'Plan de Acción 2024'!C43</f>
        <v>0</v>
      </c>
      <c r="E41" s="40">
        <f>'Plan de Acción 2024'!D43</f>
        <v>0</v>
      </c>
      <c r="F41" s="40" t="str">
        <f>IF('Plan de Acción 2024'!E43="","",'Plan de Acción 2024'!E43)</f>
        <v/>
      </c>
      <c r="G41" s="25"/>
      <c r="H41" s="26"/>
      <c r="I41" s="26"/>
      <c r="J41" s="27"/>
      <c r="K41" s="25"/>
      <c r="L41" s="26"/>
      <c r="M41" s="26"/>
      <c r="N41" s="27"/>
      <c r="O41" s="25"/>
      <c r="P41" s="26"/>
      <c r="Q41" s="26"/>
      <c r="R41" s="27"/>
      <c r="S41" s="25"/>
      <c r="T41" s="26"/>
      <c r="U41" s="26"/>
      <c r="V41" s="27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4.5" customHeight="1" x14ac:dyDescent="0.25">
      <c r="A42" s="10">
        <v>34</v>
      </c>
      <c r="B42" s="73">
        <f>'Plan de Acción 2024'!B44</f>
        <v>0</v>
      </c>
      <c r="C42" s="74"/>
      <c r="D42" s="40">
        <f>'Plan de Acción 2024'!C44</f>
        <v>0</v>
      </c>
      <c r="E42" s="40">
        <f>'Plan de Acción 2024'!D44</f>
        <v>0</v>
      </c>
      <c r="F42" s="40" t="str">
        <f>IF('Plan de Acción 2024'!E44="","",'Plan de Acción 2024'!E44)</f>
        <v/>
      </c>
      <c r="G42" s="25"/>
      <c r="H42" s="26"/>
      <c r="I42" s="26"/>
      <c r="J42" s="27"/>
      <c r="K42" s="25"/>
      <c r="L42" s="26"/>
      <c r="M42" s="26"/>
      <c r="N42" s="27"/>
      <c r="O42" s="25"/>
      <c r="P42" s="26"/>
      <c r="Q42" s="26"/>
      <c r="R42" s="27"/>
      <c r="S42" s="25"/>
      <c r="T42" s="26"/>
      <c r="U42" s="26"/>
      <c r="V42" s="27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4.5" customHeight="1" x14ac:dyDescent="0.25">
      <c r="A43" s="10">
        <v>35</v>
      </c>
      <c r="B43" s="73">
        <f>'Plan de Acción 2024'!B45</f>
        <v>0</v>
      </c>
      <c r="C43" s="74"/>
      <c r="D43" s="40">
        <f>'Plan de Acción 2024'!C45</f>
        <v>0</v>
      </c>
      <c r="E43" s="40">
        <f>'Plan de Acción 2024'!D45</f>
        <v>0</v>
      </c>
      <c r="F43" s="40" t="str">
        <f>IF('Plan de Acción 2024'!E45="","",'Plan de Acción 2024'!E45)</f>
        <v/>
      </c>
      <c r="G43" s="25"/>
      <c r="H43" s="26"/>
      <c r="I43" s="26"/>
      <c r="J43" s="27"/>
      <c r="K43" s="25"/>
      <c r="L43" s="26"/>
      <c r="M43" s="26"/>
      <c r="N43" s="27"/>
      <c r="O43" s="25"/>
      <c r="P43" s="26"/>
      <c r="Q43" s="26"/>
      <c r="R43" s="27"/>
      <c r="S43" s="25"/>
      <c r="T43" s="26"/>
      <c r="U43" s="26"/>
      <c r="V43" s="27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4.5" customHeight="1" x14ac:dyDescent="0.25">
      <c r="A44" s="10">
        <v>36</v>
      </c>
      <c r="B44" s="73">
        <f>'Plan de Acción 2024'!B46</f>
        <v>0</v>
      </c>
      <c r="C44" s="74"/>
      <c r="D44" s="40">
        <f>'Plan de Acción 2024'!C46</f>
        <v>0</v>
      </c>
      <c r="E44" s="40">
        <f>'Plan de Acción 2024'!D46</f>
        <v>0</v>
      </c>
      <c r="F44" s="40" t="str">
        <f>IF('Plan de Acción 2024'!E46="","",'Plan de Acción 2024'!E46)</f>
        <v/>
      </c>
      <c r="G44" s="25"/>
      <c r="H44" s="26"/>
      <c r="I44" s="26"/>
      <c r="J44" s="27"/>
      <c r="K44" s="25"/>
      <c r="L44" s="26"/>
      <c r="M44" s="26"/>
      <c r="N44" s="27"/>
      <c r="O44" s="25"/>
      <c r="P44" s="26"/>
      <c r="Q44" s="26"/>
      <c r="R44" s="27"/>
      <c r="S44" s="25"/>
      <c r="T44" s="26"/>
      <c r="U44" s="26"/>
      <c r="V44" s="27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34.5" customHeight="1" x14ac:dyDescent="0.25">
      <c r="A45" s="10">
        <v>37</v>
      </c>
      <c r="B45" s="73">
        <f>'Plan de Acción 2024'!B47</f>
        <v>0</v>
      </c>
      <c r="C45" s="74"/>
      <c r="D45" s="40">
        <f>'Plan de Acción 2024'!C47</f>
        <v>0</v>
      </c>
      <c r="E45" s="40">
        <f>'Plan de Acción 2024'!D47</f>
        <v>0</v>
      </c>
      <c r="F45" s="40" t="str">
        <f>IF('Plan de Acción 2024'!E47="","",'Plan de Acción 2024'!E47)</f>
        <v/>
      </c>
      <c r="G45" s="25"/>
      <c r="H45" s="26"/>
      <c r="I45" s="26"/>
      <c r="J45" s="27"/>
      <c r="K45" s="25"/>
      <c r="L45" s="26"/>
      <c r="M45" s="26"/>
      <c r="N45" s="27"/>
      <c r="O45" s="25"/>
      <c r="P45" s="26"/>
      <c r="Q45" s="26"/>
      <c r="R45" s="27"/>
      <c r="S45" s="25"/>
      <c r="T45" s="26"/>
      <c r="U45" s="26"/>
      <c r="V45" s="27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25">
      <c r="A46" s="10">
        <v>38</v>
      </c>
      <c r="B46" s="73">
        <f>'Plan de Acción 2024'!B48</f>
        <v>0</v>
      </c>
      <c r="C46" s="74"/>
      <c r="D46" s="40">
        <f>'Plan de Acción 2024'!C48</f>
        <v>0</v>
      </c>
      <c r="E46" s="40">
        <f>'Plan de Acción 2024'!D48</f>
        <v>0</v>
      </c>
      <c r="F46" s="40" t="str">
        <f>IF('Plan de Acción 2024'!E48="","",'Plan de Acción 2024'!E48)</f>
        <v/>
      </c>
      <c r="G46" s="25"/>
      <c r="H46" s="26"/>
      <c r="I46" s="26"/>
      <c r="J46" s="27"/>
      <c r="K46" s="25"/>
      <c r="L46" s="26"/>
      <c r="M46" s="26"/>
      <c r="N46" s="27"/>
      <c r="O46" s="25"/>
      <c r="P46" s="26"/>
      <c r="Q46" s="26"/>
      <c r="R46" s="27"/>
      <c r="S46" s="25"/>
      <c r="T46" s="26"/>
      <c r="U46" s="26"/>
      <c r="V46" s="27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4.5" customHeight="1" x14ac:dyDescent="0.25">
      <c r="A47" s="10">
        <v>39</v>
      </c>
      <c r="B47" s="73">
        <f>'Plan de Acción 2024'!B49</f>
        <v>0</v>
      </c>
      <c r="C47" s="74"/>
      <c r="D47" s="40">
        <f>'Plan de Acción 2024'!C49</f>
        <v>0</v>
      </c>
      <c r="E47" s="40">
        <f>'Plan de Acción 2024'!D49</f>
        <v>0</v>
      </c>
      <c r="F47" s="40" t="str">
        <f>IF('Plan de Acción 2024'!E49="","",'Plan de Acción 2024'!E49)</f>
        <v/>
      </c>
      <c r="G47" s="25"/>
      <c r="H47" s="26"/>
      <c r="I47" s="26"/>
      <c r="J47" s="27"/>
      <c r="K47" s="25"/>
      <c r="L47" s="26"/>
      <c r="M47" s="26"/>
      <c r="N47" s="27"/>
      <c r="O47" s="25"/>
      <c r="P47" s="26"/>
      <c r="Q47" s="26"/>
      <c r="R47" s="27"/>
      <c r="S47" s="25"/>
      <c r="T47" s="26"/>
      <c r="U47" s="26"/>
      <c r="V47" s="27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34.5" customHeight="1" thickBot="1" x14ac:dyDescent="0.3">
      <c r="A48" s="10">
        <v>40</v>
      </c>
      <c r="B48" s="76">
        <f>'Plan de Acción 2024'!B50</f>
        <v>0</v>
      </c>
      <c r="C48" s="77"/>
      <c r="D48" s="40">
        <f>'Plan de Acción 2024'!C50</f>
        <v>0</v>
      </c>
      <c r="E48" s="40">
        <f>'Plan de Acción 2024'!D50</f>
        <v>0</v>
      </c>
      <c r="F48" s="40" t="str">
        <f>IF('Plan de Acción 2024'!E50="","",'Plan de Acción 2024'!E50)</f>
        <v/>
      </c>
      <c r="G48" s="25"/>
      <c r="H48" s="26"/>
      <c r="I48" s="26"/>
      <c r="J48" s="27"/>
      <c r="K48" s="25"/>
      <c r="L48" s="26"/>
      <c r="M48" s="26"/>
      <c r="N48" s="27"/>
      <c r="O48" s="25"/>
      <c r="P48" s="26"/>
      <c r="Q48" s="26"/>
      <c r="R48" s="27"/>
      <c r="S48" s="25"/>
      <c r="T48" s="26"/>
      <c r="U48" s="26"/>
      <c r="V48" s="27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19" ht="25.5" customHeight="1" thickBot="1" x14ac:dyDescent="0.35">
      <c r="A49" s="21"/>
      <c r="B49" s="22"/>
      <c r="C49" s="21"/>
      <c r="G49" s="23" t="str">
        <f>IFERROR(AVERAGE(G9:G48),"")</f>
        <v/>
      </c>
      <c r="K49" s="23" t="str">
        <f>IFERROR(AVERAGE(K9:K48),"")</f>
        <v/>
      </c>
      <c r="O49" s="23" t="str">
        <f>IFERROR(AVERAGE(O9:O48),"")</f>
        <v/>
      </c>
      <c r="S49" s="23" t="str">
        <f>IFERROR(AVERAGE(S9:S48),"")</f>
        <v/>
      </c>
    </row>
    <row r="50" spans="1:19" ht="16.5" x14ac:dyDescent="0.3"/>
    <row r="51" spans="1:19" ht="16.5" x14ac:dyDescent="0.3"/>
    <row r="52" spans="1:19" ht="16.5" x14ac:dyDescent="0.3"/>
    <row r="53" spans="1:19" ht="16.5" x14ac:dyDescent="0.3"/>
    <row r="54" spans="1:19" ht="16.5" x14ac:dyDescent="0.3"/>
    <row r="55" spans="1:19" ht="16.5" x14ac:dyDescent="0.3"/>
    <row r="56" spans="1:19" ht="16.5" x14ac:dyDescent="0.3"/>
    <row r="57" spans="1:19" ht="16.5" x14ac:dyDescent="0.3"/>
    <row r="58" spans="1:19" ht="16.5" x14ac:dyDescent="0.3"/>
    <row r="59" spans="1:19" ht="16.5" x14ac:dyDescent="0.3"/>
    <row r="60" spans="1:19" ht="16.5" customHeight="1" x14ac:dyDescent="0.3"/>
    <row r="61" spans="1:19" ht="16.5" customHeight="1" x14ac:dyDescent="0.3"/>
    <row r="62" spans="1:19" ht="16.5" customHeight="1" x14ac:dyDescent="0.3"/>
    <row r="63" spans="1:19" ht="16.5" customHeight="1" x14ac:dyDescent="0.3"/>
    <row r="64" spans="1:19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sheetProtection formatColumns="0" formatRows="0" autoFilter="0"/>
  <mergeCells count="60"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11:C11"/>
    <mergeCell ref="B12:C12"/>
    <mergeCell ref="B13:C13"/>
    <mergeCell ref="B9:C9"/>
    <mergeCell ref="B10:C10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26:C26"/>
    <mergeCell ref="B27:C27"/>
    <mergeCell ref="B28:C28"/>
    <mergeCell ref="B24:C24"/>
    <mergeCell ref="B25:C25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A1:B4"/>
    <mergeCell ref="U1:V1"/>
    <mergeCell ref="U2:V2"/>
    <mergeCell ref="U3:V3"/>
    <mergeCell ref="U4:V4"/>
    <mergeCell ref="C1:T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8" customWidth="1"/>
    <col min="2" max="2" width="23.42578125" style="8" customWidth="1"/>
    <col min="3" max="3" width="26.42578125" style="8" customWidth="1"/>
    <col min="4" max="16384" width="11.42578125" style="8"/>
  </cols>
  <sheetData>
    <row r="1" spans="1:3" s="6" customFormat="1" ht="30" x14ac:dyDescent="0.25">
      <c r="A1" s="5" t="s">
        <v>18</v>
      </c>
      <c r="B1" s="5" t="s">
        <v>21</v>
      </c>
      <c r="C1" s="5" t="s">
        <v>0</v>
      </c>
    </row>
    <row r="2" spans="1:3" s="7" customFormat="1" x14ac:dyDescent="0.25">
      <c r="A2" s="6" t="s">
        <v>19</v>
      </c>
      <c r="B2" s="7" t="s">
        <v>22</v>
      </c>
      <c r="C2" s="7" t="s">
        <v>1</v>
      </c>
    </row>
    <row r="3" spans="1:3" s="7" customFormat="1" x14ac:dyDescent="0.25">
      <c r="A3" s="6" t="s">
        <v>20</v>
      </c>
      <c r="B3" s="6" t="s">
        <v>29</v>
      </c>
      <c r="C3" s="7" t="s">
        <v>2</v>
      </c>
    </row>
    <row r="4" spans="1:3" s="7" customFormat="1" ht="30" x14ac:dyDescent="0.25">
      <c r="A4" s="6"/>
      <c r="B4" s="6" t="s">
        <v>23</v>
      </c>
      <c r="C4" s="7" t="s">
        <v>3</v>
      </c>
    </row>
    <row r="5" spans="1:3" ht="45" x14ac:dyDescent="0.25">
      <c r="B5" s="6" t="s">
        <v>24</v>
      </c>
      <c r="C5" s="9" t="s">
        <v>4</v>
      </c>
    </row>
    <row r="6" spans="1:3" ht="30" x14ac:dyDescent="0.25">
      <c r="B6" s="7" t="s">
        <v>25</v>
      </c>
      <c r="C6" s="9" t="s">
        <v>5</v>
      </c>
    </row>
    <row r="7" spans="1:3" x14ac:dyDescent="0.25">
      <c r="B7" s="9" t="s">
        <v>26</v>
      </c>
      <c r="C7" s="8" t="s">
        <v>6</v>
      </c>
    </row>
    <row r="8" spans="1:3" x14ac:dyDescent="0.25">
      <c r="B8" s="8" t="s">
        <v>30</v>
      </c>
      <c r="C8" s="8" t="s">
        <v>7</v>
      </c>
    </row>
    <row r="9" spans="1:3" x14ac:dyDescent="0.25">
      <c r="B9" s="8" t="s">
        <v>31</v>
      </c>
      <c r="C9" s="8" t="s">
        <v>8</v>
      </c>
    </row>
    <row r="10" spans="1:3" x14ac:dyDescent="0.25">
      <c r="B10" s="8" t="s">
        <v>27</v>
      </c>
      <c r="C10" s="8" t="s">
        <v>9</v>
      </c>
    </row>
    <row r="11" spans="1:3" x14ac:dyDescent="0.25">
      <c r="B11" s="8" t="s">
        <v>28</v>
      </c>
      <c r="C11" s="8" t="s">
        <v>10</v>
      </c>
    </row>
    <row r="12" spans="1:3" x14ac:dyDescent="0.25">
      <c r="C12" s="8" t="s">
        <v>11</v>
      </c>
    </row>
    <row r="13" spans="1:3" x14ac:dyDescent="0.25">
      <c r="C13" s="8" t="s">
        <v>12</v>
      </c>
    </row>
    <row r="14" spans="1:3" x14ac:dyDescent="0.25">
      <c r="C14" s="8" t="s">
        <v>13</v>
      </c>
    </row>
    <row r="15" spans="1:3" x14ac:dyDescent="0.25">
      <c r="C15" s="8" t="s">
        <v>14</v>
      </c>
    </row>
    <row r="16" spans="1:3" x14ac:dyDescent="0.25">
      <c r="C16" s="8" t="s">
        <v>15</v>
      </c>
    </row>
    <row r="17" spans="3:3" x14ac:dyDescent="0.25">
      <c r="C17" s="8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Carlos Ivan Rueda Blanco</cp:lastModifiedBy>
  <dcterms:created xsi:type="dcterms:W3CDTF">2021-10-27T17:44:21Z</dcterms:created>
  <dcterms:modified xsi:type="dcterms:W3CDTF">2024-01-31T15:39:27Z</dcterms:modified>
</cp:coreProperties>
</file>