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cirueda\Downloads\"/>
    </mc:Choice>
  </mc:AlternateContent>
  <bookViews>
    <workbookView xWindow="0" yWindow="0" windowWidth="20490" windowHeight="7755" tabRatio="769"/>
  </bookViews>
  <sheets>
    <sheet name="Plan de Acción 2024" sheetId="7" r:id="rId1"/>
    <sheet name="Monitoreo 1ra y 2da Línea" sheetId="8" r:id="rId2"/>
    <sheet name="Listas" sheetId="3" state="hidden" r:id="rId3"/>
  </sheets>
  <externalReferences>
    <externalReference r:id="rId4"/>
    <externalReference r:id="rId5"/>
  </externalReferences>
  <definedNames>
    <definedName name="AUTOMATIZACION" localSheetId="1">#REF!</definedName>
    <definedName name="AUTOMATIZACION">#REF!</definedName>
    <definedName name="Casi_seguro" localSheetId="1">'[1]3. PROBABILIDAD'!#REF!</definedName>
    <definedName name="Casi_seguro">'[1]3. PROBABILIDAD'!#REF!</definedName>
    <definedName name="CONFIDENCIALIDAD" localSheetId="1">'[1]4. IMPACTO GESTIÓN Y E'!#REF!</definedName>
    <definedName name="CONFIDENCIALIDAD">'[1]4. IMPACTO GESTIÓN Y E'!#REF!</definedName>
    <definedName name="CONFIDENCIALIDAD_DE_LA_INFORMACIÓN" localSheetId="1">'[1]4. IMPACTO GESTIÓN Y E'!#REF!</definedName>
    <definedName name="CONFIDENCIALIDAD_DE_LA_INFORMACIÓN">'[1]4. IMPACTO GESTIÓN Y E'!#REF!</definedName>
    <definedName name="CONTROL" localSheetId="1">#REF!</definedName>
    <definedName name="CONTROL">#REF!</definedName>
    <definedName name="Corrupción" localSheetId="1">[2]Listas!$Q$2:$Q$6</definedName>
    <definedName name="Corrupción">Listas!#REF!</definedName>
    <definedName name="CREDIBILIDAD" localSheetId="1">'[1]4. IMPACTO GESTIÓN Y E'!#REF!</definedName>
    <definedName name="CREDIBILIDAD">'[1]4. IMPACTO GESTIÓN Y E'!#REF!</definedName>
    <definedName name="CREDIBILIDAD_O_IMAGEN" localSheetId="1">'[1]4. IMPACTO GESTIÓN Y E'!#REF!</definedName>
    <definedName name="CREDIBILIDAD_O_IMAGEN">'[1]4. IMPACTO GESTIÓN Y E'!#REF!</definedName>
    <definedName name="CriteriosImpacto" localSheetId="1">[2]Listas!$E$2:$E$11</definedName>
    <definedName name="CriteriosImpacto">Listas!#REF!</definedName>
    <definedName name="EVIDENCIA" localSheetId="1">#REF!</definedName>
    <definedName name="EVIDENCIA">#REF!</definedName>
    <definedName name="FRECUENCIA" localSheetId="1">#REF!</definedName>
    <definedName name="FRECUENCIA">#REF!</definedName>
    <definedName name="Improbable_posible" localSheetId="1">'[1]3. PROBABILIDAD'!#REF!</definedName>
    <definedName name="Improbable_posible">'[1]3. PROBABILIDAD'!#REF!</definedName>
    <definedName name="LEGAL" localSheetId="1">'[1]4. IMPACTO GESTIÓN Y E'!#REF!</definedName>
    <definedName name="LEGAL">'[1]4. IMPACTO GESTIÓN Y E'!#REF!</definedName>
    <definedName name="MANUALES" localSheetId="1">#REF!</definedName>
    <definedName name="MANUALES">#REF!</definedName>
    <definedName name="OPERATIVO" localSheetId="1">'[1]4. IMPACTO GESTIÓN Y E'!#REF!</definedName>
    <definedName name="OPERATIVO">'[1]4. IMPACTO GESTIÓN Y E'!#REF!</definedName>
    <definedName name="Posible" localSheetId="1">'[1]3. PROBABILIDAD'!#REF!</definedName>
    <definedName name="Posible">'[1]3. PROBABILIDAD'!#REF!</definedName>
    <definedName name="Probabilidad" localSheetId="1">[2]Listas!$D$2:$D$6</definedName>
    <definedName name="Probabilidad">Listas!#REF!</definedName>
    <definedName name="Probable" localSheetId="1">'[1]3. PROBABILIDAD'!#REF!</definedName>
    <definedName name="Probable">'[1]3. PROBABILIDAD'!#REF!</definedName>
    <definedName name="Rara_vez" localSheetId="1">'[1]3. PROBABILIDAD'!#REF!</definedName>
    <definedName name="Rara_vez">'[1]3. PROBABILIDAD'!#REF!</definedName>
    <definedName name="RESPONSABLES" localSheetId="1">#REF!</definedName>
    <definedName name="RESPONSABLES">#REF!</definedName>
    <definedName name="SI_NO" localSheetId="1">[2]Listas!$O$2:$O$3</definedName>
    <definedName name="SI_NO">Listas!#REF!</definedName>
    <definedName name="TIEMPO" localSheetId="1">#REF!</definedName>
    <definedName name="TIEMPO">#REF!</definedName>
    <definedName name="TipoRiesgo" localSheetId="1">[2]Listas!$B$2:$B$11</definedName>
    <definedName name="TipoRiesgo">Listas!$B$2:$B$11</definedName>
    <definedName name="TratamientoCorrupcion" localSheetId="1">[2]Listas!$AD$2:$AD$4</definedName>
    <definedName name="TratamientoCorrupcion">Listas!#REF!</definedName>
    <definedName name="TratamientoV5" localSheetId="1">[2]Listas!$N$2:$N$5</definedName>
    <definedName name="TratamientoV5">Listas!#REF!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48" i="8" l="1"/>
  <c r="F47" i="8"/>
  <c r="F46" i="8"/>
  <c r="F45" i="8"/>
  <c r="F44" i="8"/>
  <c r="F43" i="8"/>
  <c r="F42" i="8"/>
  <c r="F41" i="8"/>
  <c r="F40" i="8"/>
  <c r="F39" i="8"/>
  <c r="F38" i="8"/>
  <c r="F37" i="8"/>
  <c r="F36" i="8"/>
  <c r="F35" i="8"/>
  <c r="F34" i="8"/>
  <c r="F33" i="8"/>
  <c r="F32" i="8"/>
  <c r="F31" i="8"/>
  <c r="F30" i="8"/>
  <c r="F29" i="8"/>
  <c r="F28" i="8"/>
  <c r="F27" i="8"/>
  <c r="F26" i="8"/>
  <c r="F25" i="8"/>
  <c r="F24" i="8"/>
  <c r="F23" i="8"/>
  <c r="F22" i="8"/>
  <c r="F21" i="8"/>
  <c r="F20" i="8"/>
  <c r="F19" i="8"/>
  <c r="F18" i="8"/>
  <c r="F17" i="8"/>
  <c r="F16" i="8"/>
  <c r="F15" i="8"/>
  <c r="F14" i="8"/>
  <c r="F13" i="8"/>
  <c r="F12" i="8"/>
  <c r="F11" i="8"/>
  <c r="F10" i="8"/>
  <c r="F9" i="8"/>
  <c r="S49" i="8"/>
  <c r="O49" i="8"/>
  <c r="K49" i="8"/>
  <c r="G49" i="8"/>
  <c r="E48" i="8"/>
  <c r="D48" i="8"/>
  <c r="B48" i="8"/>
  <c r="E47" i="8"/>
  <c r="D47" i="8"/>
  <c r="B47" i="8"/>
  <c r="E46" i="8"/>
  <c r="D46" i="8"/>
  <c r="B46" i="8"/>
  <c r="E45" i="8"/>
  <c r="D45" i="8"/>
  <c r="B45" i="8"/>
  <c r="E44" i="8"/>
  <c r="D44" i="8"/>
  <c r="B44" i="8"/>
  <c r="E43" i="8"/>
  <c r="D43" i="8"/>
  <c r="B43" i="8"/>
  <c r="E42" i="8"/>
  <c r="D42" i="8"/>
  <c r="B42" i="8"/>
  <c r="E41" i="8"/>
  <c r="D41" i="8"/>
  <c r="B41" i="8"/>
  <c r="E40" i="8"/>
  <c r="D40" i="8"/>
  <c r="B40" i="8"/>
  <c r="E39" i="8"/>
  <c r="D39" i="8"/>
  <c r="B39" i="8"/>
  <c r="E38" i="8"/>
  <c r="D38" i="8"/>
  <c r="B38" i="8"/>
  <c r="E37" i="8"/>
  <c r="D37" i="8"/>
  <c r="B37" i="8"/>
  <c r="E36" i="8"/>
  <c r="D36" i="8"/>
  <c r="B36" i="8"/>
  <c r="E35" i="8"/>
  <c r="D35" i="8"/>
  <c r="B35" i="8"/>
  <c r="E34" i="8"/>
  <c r="D34" i="8"/>
  <c r="B34" i="8"/>
  <c r="E33" i="8"/>
  <c r="D33" i="8"/>
  <c r="B33" i="8"/>
  <c r="E32" i="8"/>
  <c r="D32" i="8"/>
  <c r="B32" i="8"/>
  <c r="E31" i="8"/>
  <c r="D31" i="8"/>
  <c r="B31" i="8"/>
  <c r="E30" i="8"/>
  <c r="D30" i="8"/>
  <c r="B30" i="8"/>
  <c r="E29" i="8"/>
  <c r="D29" i="8"/>
  <c r="B29" i="8"/>
  <c r="E28" i="8"/>
  <c r="D28" i="8"/>
  <c r="B28" i="8"/>
  <c r="E27" i="8"/>
  <c r="D27" i="8"/>
  <c r="B27" i="8"/>
  <c r="E26" i="8"/>
  <c r="D26" i="8"/>
  <c r="B26" i="8"/>
  <c r="E25" i="8"/>
  <c r="D25" i="8"/>
  <c r="B25" i="8"/>
  <c r="E24" i="8"/>
  <c r="D24" i="8"/>
  <c r="B24" i="8"/>
  <c r="E23" i="8"/>
  <c r="D23" i="8"/>
  <c r="B23" i="8"/>
  <c r="E22" i="8"/>
  <c r="D22" i="8"/>
  <c r="B22" i="8"/>
  <c r="E21" i="8"/>
  <c r="D21" i="8"/>
  <c r="B21" i="8"/>
  <c r="E20" i="8"/>
  <c r="D20" i="8"/>
  <c r="B20" i="8"/>
  <c r="E19" i="8"/>
  <c r="D19" i="8"/>
  <c r="B19" i="8"/>
  <c r="E18" i="8"/>
  <c r="D18" i="8"/>
  <c r="B18" i="8"/>
  <c r="E17" i="8"/>
  <c r="D17" i="8"/>
  <c r="B17" i="8"/>
  <c r="E16" i="8"/>
  <c r="D16" i="8"/>
  <c r="B16" i="8"/>
  <c r="E15" i="8"/>
  <c r="D15" i="8"/>
  <c r="B15" i="8"/>
  <c r="E14" i="8"/>
  <c r="D14" i="8"/>
  <c r="B14" i="8"/>
  <c r="E13" i="8"/>
  <c r="D13" i="8"/>
  <c r="B13" i="8"/>
  <c r="E12" i="8"/>
  <c r="D12" i="8"/>
  <c r="B12" i="8"/>
  <c r="E11" i="8"/>
  <c r="D11" i="8"/>
  <c r="B11" i="8"/>
  <c r="E10" i="8"/>
  <c r="D10" i="8"/>
  <c r="B10" i="8"/>
  <c r="E9" i="8" l="1"/>
  <c r="D9" i="8" l="1"/>
  <c r="B9" i="8"/>
</calcChain>
</file>

<file path=xl/sharedStrings.xml><?xml version="1.0" encoding="utf-8"?>
<sst xmlns="http://schemas.openxmlformats.org/spreadsheetml/2006/main" count="147" uniqueCount="94">
  <si>
    <t>Proceso</t>
  </si>
  <si>
    <t>Direccionamiento Estratégico</t>
  </si>
  <si>
    <t>Tecnologías de la Información y las Comunicaciones</t>
  </si>
  <si>
    <t>Conocimiento del Riesgo y Efectos del Cambio Climático</t>
  </si>
  <si>
    <t>Reducción del Riesgo y Adaptación al Cambio Climático</t>
  </si>
  <si>
    <t>Manejo de Emergencias y Desastres</t>
  </si>
  <si>
    <t>Gestión del Talento Humano</t>
  </si>
  <si>
    <t>Comunicaciones e Información Pública</t>
  </si>
  <si>
    <t>Conocimiento e Innovación</t>
  </si>
  <si>
    <t>Gestión Administrativa</t>
  </si>
  <si>
    <t>Gestión Contractual</t>
  </si>
  <si>
    <t>Gestión Jurídica</t>
  </si>
  <si>
    <t>Gestión Financiera</t>
  </si>
  <si>
    <t>Gestión Documental</t>
  </si>
  <si>
    <t>Atención al Ciudadano</t>
  </si>
  <si>
    <t>Evaluación independiente</t>
  </si>
  <si>
    <t>Control Disciplinario Interno</t>
  </si>
  <si>
    <t>Ítem</t>
  </si>
  <si>
    <t>Tipo de Comunicación</t>
  </si>
  <si>
    <t>Interna</t>
  </si>
  <si>
    <t>Externa</t>
  </si>
  <si>
    <t>Dependencias</t>
  </si>
  <si>
    <t>Dirección General</t>
  </si>
  <si>
    <t>Oficina Asesora de Planeación</t>
  </si>
  <si>
    <t>Oficina de Comunicaciones</t>
  </si>
  <si>
    <t>Oficina de Tecnologías de la Información y las Comunicaciones</t>
  </si>
  <si>
    <t>Oficina Control Interno</t>
  </si>
  <si>
    <t>Subdirección para el Manejo de Emergencias y Desastres</t>
  </si>
  <si>
    <t>Subdirección Corporativa y Asuntos Disciplinarios</t>
  </si>
  <si>
    <t>Oficina Asesora Jurídica</t>
  </si>
  <si>
    <t>Subdirección de Análisis de Riesgos y Efectos del Cambio Climático</t>
  </si>
  <si>
    <t>Subdirección de Reducción del Riesgos y Adaptación al Cambio Climático</t>
  </si>
  <si>
    <t>Actividade(s)</t>
  </si>
  <si>
    <t>Objetivo Principal del Plan:</t>
  </si>
  <si>
    <t>Responsable Principal de la Ejecución del Plan:</t>
  </si>
  <si>
    <t>Vigencia:</t>
  </si>
  <si>
    <t>Producto(s) o Entregable(s)</t>
  </si>
  <si>
    <t>Dependencia(s) Responsable(s)</t>
  </si>
  <si>
    <t>PRIMERA LINEA DE DEFENSA
 (DIRECTIVOS - RESPONSABLES DE LOS PROCESOS)</t>
  </si>
  <si>
    <t>SEGUNDA LÍNEA DE DEFENSA
(OFICINA ASESORA DE PLANEACIÓN)</t>
  </si>
  <si>
    <t>% DE AVANCE</t>
  </si>
  <si>
    <t>REPORTE DE LOS AVANCES DE LAS ACCIONES EJECUTADAS</t>
  </si>
  <si>
    <t>DESCRIPCION DEL MONITOREO (ACOMPAÑAMIENTO)</t>
  </si>
  <si>
    <t>Actividad(es)</t>
  </si>
  <si>
    <t>REPORTE DEL PRIMER TRIMESTRE 2024</t>
  </si>
  <si>
    <t>REPORTE DEL SEGUNDO TRIMESTRE 2024</t>
  </si>
  <si>
    <t>REPORTE DEL TERCER TRIMESTRE 2024</t>
  </si>
  <si>
    <t>REPORTE DEL CUARTO TRIMESTRE 2024</t>
  </si>
  <si>
    <r>
      <t xml:space="preserve">Versión: </t>
    </r>
    <r>
      <rPr>
        <sz val="10"/>
        <color theme="1"/>
        <rFont val="Arial"/>
        <family val="2"/>
      </rPr>
      <t xml:space="preserve"> 03</t>
    </r>
  </si>
  <si>
    <r>
      <t xml:space="preserve">Página: </t>
    </r>
    <r>
      <rPr>
        <sz val="10"/>
        <color theme="1"/>
        <rFont val="Arial"/>
        <family val="2"/>
      </rPr>
      <t>1 de 2</t>
    </r>
  </si>
  <si>
    <r>
      <t xml:space="preserve">Vigente desde: </t>
    </r>
    <r>
      <rPr>
        <sz val="10"/>
        <color theme="1"/>
        <rFont val="Arial"/>
        <family val="2"/>
      </rPr>
      <t>02/01/2024</t>
    </r>
  </si>
  <si>
    <r>
      <t xml:space="preserve">Código: </t>
    </r>
    <r>
      <rPr>
        <sz val="10"/>
        <color theme="1"/>
        <rFont val="Arial"/>
        <family val="2"/>
      </rPr>
      <t>DE-FT-63</t>
    </r>
  </si>
  <si>
    <r>
      <t xml:space="preserve">Página: </t>
    </r>
    <r>
      <rPr>
        <sz val="10"/>
        <color theme="1"/>
        <rFont val="Arial"/>
        <family val="2"/>
      </rPr>
      <t>2 de 2</t>
    </r>
  </si>
  <si>
    <r>
      <t xml:space="preserve">Versión: </t>
    </r>
    <r>
      <rPr>
        <sz val="10"/>
        <color theme="1"/>
        <rFont val="Arial"/>
        <family val="2"/>
      </rPr>
      <t>03</t>
    </r>
  </si>
  <si>
    <t>Fecha Maxima de Entrega</t>
  </si>
  <si>
    <t>Herramienta que Origina la Actividad</t>
  </si>
  <si>
    <t>RELACIÓN DE EVIDENCIAS / PRODUCTOS ENTREGADOS</t>
  </si>
  <si>
    <t>Criterio (Detalle el Código, Item, Numeral o Descripción del Criterio)</t>
  </si>
  <si>
    <t>Fecha Maxima de Entrega
(dd/mm/aaaa)</t>
  </si>
  <si>
    <t>Politica(s) MIPG que Cumple</t>
  </si>
  <si>
    <t>CLAUDIA MARCELA LADINO HERRERA - Jefe de  Oficina Tecnologías de la Información y las Comunicaciones</t>
  </si>
  <si>
    <t xml:space="preserve">Establecer el conjunto de actividades necesarias para la implementación del Modelo de Seguridad y Privacidad de la información -MSPI, que permitirán la protección de los activos de tecnologías de información que soportan la prestación de los servicios de la Entidad, frente a Ciber amenazas y otros tipos de eventos de seguridad de la información, fortaleciendo la confianza de los ciudadanos, usuarios y demás partes interesadas. </t>
  </si>
  <si>
    <t>Crear el procedimiento para la gestión de incidentes de seguridad de la información en la Entidad.</t>
  </si>
  <si>
    <t>Realizar el análisis de vulnerabilidades.</t>
  </si>
  <si>
    <t>Realizar el diagnostico de datos personales de la Alta Consejería Distrital para las TIC y la Evaluación de Impacto de la privacidad.</t>
  </si>
  <si>
    <t>Implementar actividades resultado del Diagnóstico de Datos Personales</t>
  </si>
  <si>
    <t>Diagnostico MSPI
Acta Comité Institucional</t>
  </si>
  <si>
    <t>Oficina Tecnologías de la Información y las Comunicaciones</t>
  </si>
  <si>
    <t>Procedimiento de Gestión de Incidentes</t>
  </si>
  <si>
    <t>Politica de Seguridad y Privacidad de la Información</t>
  </si>
  <si>
    <t xml:space="preserve">Activos de Información </t>
  </si>
  <si>
    <t xml:space="preserve">Riesgos de Seguridad de la Informaicón </t>
  </si>
  <si>
    <t>Analisis de Vulnerabilidades</t>
  </si>
  <si>
    <t>Diagnostico Datos Personales, Evaluación de Impacto de la Privacidad</t>
  </si>
  <si>
    <t>Plan de Continuidad de Negocio de TI</t>
  </si>
  <si>
    <t>Actividades de mejora para Datos Personales</t>
  </si>
  <si>
    <t>Actividades de mejora para Politica de Seguridad de la Información y Seguridad Digital</t>
  </si>
  <si>
    <t>Política de Seguridad Digital</t>
  </si>
  <si>
    <t>MSPI</t>
  </si>
  <si>
    <t>Autodiagnóstico de Datos Personales</t>
  </si>
  <si>
    <t>Autodiagnóstico de Gobierno Digital</t>
  </si>
  <si>
    <t>Autodiagnóstico MSPI</t>
  </si>
  <si>
    <t>Autodiagnóstico Gobierno Digital</t>
  </si>
  <si>
    <t>Realizar el diagnóstico del Modelo de Seguridad y Privacidad de la Información (MSPI), , Autodiagnostico MIPG, Diganostico Furag  y presentar sus resultados ante el Comité Institucional de Gestión y Desempeño (CIGD).</t>
  </si>
  <si>
    <t>Capacitar a los colaboradores de IDIGER en temas relacionados con la cultura de seguridad y privacidad de la información. (Elaborar y ejecutar Plan de sensibilización y capacitación.)</t>
  </si>
  <si>
    <t>Plan de capacitación, Registro de Asistencia, Grabación</t>
  </si>
  <si>
    <t>Revisar y/o actualizar la Política de seguridad y privacidad de la información</t>
  </si>
  <si>
    <t>Actualizar el Inventario de activos de información.</t>
  </si>
  <si>
    <t xml:space="preserve">Implementar actividades resultado del Diagnóstico de FURAG.  Autodiagnóstico de Gobierno Digital, MSPI </t>
  </si>
  <si>
    <t xml:space="preserve">Diseñar del Plan de Continuidad de Negocio de TI y ejecutar las actividades Planteadas para el 2024. </t>
  </si>
  <si>
    <t>Actualización, reporte y seguimiento a los riesgos de seguridad de la información.</t>
  </si>
  <si>
    <t xml:space="preserve">Actualizar y reformular el plan de seguridad de la información para la vigencia 2024 basado en los resultados de los autodiagnósticos. </t>
  </si>
  <si>
    <t>Plan de Seguridad y Privacidad de Seguridad de la Informaición 2024</t>
  </si>
  <si>
    <t>PLAN DE SEGURIDAD Y PRIVACIDAD DE LA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</si>
</sst>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8"/>
      <color theme="1"/>
      <name val="Century Gothic"/>
      <family val="2"/>
    </font>
    <font>
      <b/>
      <sz val="11"/>
      <color theme="1"/>
      <name val="Century Gothic"/>
      <family val="2"/>
    </font>
    <font>
      <sz val="11"/>
      <color theme="1"/>
      <name val="Century Gothic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b/>
      <sz val="12"/>
      <name val="Arial Narrow"/>
      <family val="2"/>
    </font>
    <font>
      <b/>
      <sz val="13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Arial Narrow"/>
      <family val="2"/>
    </font>
    <font>
      <b/>
      <sz val="12"/>
      <color theme="1"/>
      <name val="Arial Narrow"/>
      <family val="2"/>
    </font>
    <font>
      <b/>
      <sz val="10"/>
      <name val="Arial"/>
      <family val="2"/>
    </font>
    <font>
      <b/>
      <sz val="11"/>
      <name val="Arial Narrow"/>
      <family val="2"/>
    </font>
    <font>
      <b/>
      <sz val="9"/>
      <name val="Arial Narrow"/>
      <family val="2"/>
    </font>
    <font>
      <sz val="9"/>
      <color theme="0"/>
      <name val="Century Gothic"/>
      <family val="2"/>
    </font>
    <font>
      <sz val="9"/>
      <name val="Century Gothic"/>
      <family val="2"/>
    </font>
    <font>
      <sz val="9"/>
      <color theme="1"/>
      <name val="Arial Narrow"/>
      <family val="2"/>
    </font>
    <font>
      <b/>
      <sz val="14"/>
      <color theme="1"/>
      <name val="Arial Narrow"/>
      <family val="2"/>
    </font>
    <font>
      <b/>
      <sz val="13"/>
      <name val="Arial"/>
      <family val="2"/>
    </font>
    <font>
      <sz val="10"/>
      <color theme="1"/>
      <name val="Arial"/>
      <family val="2"/>
    </font>
    <font>
      <sz val="11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2060"/>
        <bgColor rgb="FFA7CA56"/>
      </patternFill>
    </fill>
    <fill>
      <patternFill patternType="solid">
        <fgColor rgb="FF00B0F0"/>
        <bgColor rgb="FFA7CA56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7" fillId="0" borderId="0"/>
    <xf numFmtId="0" fontId="8" fillId="0" borderId="0"/>
    <xf numFmtId="9" fontId="8" fillId="0" borderId="0" applyFont="0" applyFill="0" applyBorder="0" applyAlignment="0" applyProtection="0"/>
    <xf numFmtId="9" fontId="11" fillId="0" borderId="0" applyFont="0" applyFill="0" applyBorder="0" applyAlignment="0" applyProtection="0"/>
  </cellStyleXfs>
  <cellXfs count="82">
    <xf numFmtId="0" fontId="0" fillId="0" borderId="0" xfId="0"/>
    <xf numFmtId="0" fontId="0" fillId="0" borderId="0" xfId="0" applyBorder="1" applyProtection="1">
      <protection hidden="1"/>
    </xf>
    <xf numFmtId="0" fontId="2" fillId="0" borderId="0" xfId="0" applyFont="1" applyAlignment="1" applyProtection="1">
      <alignment horizontal="center" vertical="center"/>
      <protection hidden="1"/>
    </xf>
    <xf numFmtId="0" fontId="3" fillId="0" borderId="0" xfId="0" applyFont="1" applyFill="1" applyBorder="1" applyAlignment="1" applyProtection="1">
      <alignment horizontal="center"/>
      <protection hidden="1"/>
    </xf>
    <xf numFmtId="0" fontId="4" fillId="0" borderId="0" xfId="0" applyFont="1" applyFill="1" applyBorder="1" applyAlignment="1" applyProtection="1">
      <alignment horizontal="center" vertical="center" wrapText="1"/>
      <protection hidden="1"/>
    </xf>
    <xf numFmtId="14" fontId="5" fillId="0" borderId="0" xfId="0" applyNumberFormat="1" applyFont="1" applyFill="1" applyBorder="1" applyAlignment="1" applyProtection="1">
      <alignment horizontal="center" vertical="center" wrapText="1"/>
      <protection hidden="1"/>
    </xf>
    <xf numFmtId="0" fontId="1" fillId="2" borderId="1" xfId="0" applyFont="1" applyFill="1" applyBorder="1" applyAlignment="1" applyProtection="1">
      <alignment horizontal="center" vertical="center" wrapText="1"/>
      <protection hidden="1"/>
    </xf>
    <xf numFmtId="0" fontId="0" fillId="0" borderId="0" xfId="0" applyAlignment="1" applyProtection="1">
      <alignment vertical="center" wrapText="1"/>
      <protection hidden="1"/>
    </xf>
    <xf numFmtId="0" fontId="0" fillId="0" borderId="0" xfId="0" applyAlignment="1" applyProtection="1">
      <alignment vertical="center"/>
      <protection hidden="1"/>
    </xf>
    <xf numFmtId="0" fontId="0" fillId="0" borderId="0" xfId="0" applyProtection="1">
      <protection hidden="1"/>
    </xf>
    <xf numFmtId="0" fontId="0" fillId="0" borderId="0" xfId="0" applyAlignment="1" applyProtection="1">
      <alignment wrapText="1"/>
      <protection hidden="1"/>
    </xf>
    <xf numFmtId="0" fontId="2" fillId="2" borderId="1" xfId="0" applyFont="1" applyFill="1" applyBorder="1" applyAlignment="1" applyProtection="1">
      <alignment horizontal="center" vertical="center"/>
      <protection hidden="1"/>
    </xf>
    <xf numFmtId="0" fontId="6" fillId="0" borderId="1" xfId="0" applyFont="1" applyFill="1" applyBorder="1" applyAlignment="1" applyProtection="1">
      <alignment vertical="center"/>
      <protection hidden="1"/>
    </xf>
    <xf numFmtId="0" fontId="2" fillId="4" borderId="0" xfId="0" applyFont="1" applyFill="1" applyProtection="1">
      <protection hidden="1"/>
    </xf>
    <xf numFmtId="0" fontId="2" fillId="4" borderId="0" xfId="0" applyFont="1" applyFill="1" applyAlignment="1" applyProtection="1">
      <alignment horizontal="center" vertical="center"/>
      <protection hidden="1"/>
    </xf>
    <xf numFmtId="0" fontId="2" fillId="4" borderId="0" xfId="0" applyFont="1" applyFill="1" applyAlignment="1" applyProtection="1">
      <alignment horizontal="left" vertical="center"/>
      <protection hidden="1"/>
    </xf>
    <xf numFmtId="0" fontId="18" fillId="3" borderId="1" xfId="0" applyFont="1" applyFill="1" applyBorder="1" applyAlignment="1" applyProtection="1">
      <alignment horizontal="center" vertical="center" wrapText="1"/>
      <protection hidden="1"/>
    </xf>
    <xf numFmtId="0" fontId="17" fillId="7" borderId="1" xfId="0" applyFont="1" applyFill="1" applyBorder="1" applyAlignment="1" applyProtection="1">
      <alignment horizontal="center" vertical="center" wrapText="1"/>
      <protection hidden="1"/>
    </xf>
    <xf numFmtId="0" fontId="18" fillId="8" borderId="1" xfId="0" applyFont="1" applyFill="1" applyBorder="1" applyAlignment="1" applyProtection="1">
      <alignment horizontal="center" vertical="center" wrapText="1"/>
      <protection hidden="1"/>
    </xf>
    <xf numFmtId="0" fontId="12" fillId="4" borderId="0" xfId="0" applyFont="1" applyFill="1" applyAlignment="1" applyProtection="1">
      <alignment horizontal="center" vertical="center"/>
      <protection hidden="1"/>
    </xf>
    <xf numFmtId="0" fontId="2" fillId="4" borderId="0" xfId="0" applyFont="1" applyFill="1" applyAlignment="1" applyProtection="1">
      <alignment vertical="center"/>
      <protection hidden="1"/>
    </xf>
    <xf numFmtId="0" fontId="2" fillId="0" borderId="0" xfId="0" applyFont="1" applyProtection="1">
      <protection hidden="1"/>
    </xf>
    <xf numFmtId="0" fontId="12" fillId="0" borderId="0" xfId="0" applyFont="1" applyAlignment="1" applyProtection="1">
      <alignment horizontal="left" vertical="center"/>
      <protection hidden="1"/>
    </xf>
    <xf numFmtId="9" fontId="20" fillId="6" borderId="14" xfId="4" applyFont="1" applyFill="1" applyBorder="1" applyAlignment="1" applyProtection="1">
      <alignment horizontal="center" vertical="center"/>
      <protection hidden="1"/>
    </xf>
    <xf numFmtId="0" fontId="2" fillId="0" borderId="1" xfId="0" applyFont="1" applyFill="1" applyBorder="1" applyAlignment="1" applyProtection="1">
      <alignment horizontal="center" vertical="center" wrapText="1"/>
      <protection hidden="1"/>
    </xf>
    <xf numFmtId="9" fontId="2" fillId="0" borderId="3" xfId="4" applyFont="1" applyFill="1" applyBorder="1" applyAlignment="1" applyProtection="1">
      <alignment horizontal="center" vertical="center" wrapText="1"/>
      <protection locked="0"/>
    </xf>
    <xf numFmtId="14" fontId="19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3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hidden="1"/>
    </xf>
    <xf numFmtId="0" fontId="15" fillId="0" borderId="0" xfId="0" applyFont="1" applyFill="1" applyBorder="1" applyAlignment="1" applyProtection="1">
      <alignment horizontal="center" vertical="center" wrapText="1"/>
      <protection hidden="1"/>
    </xf>
    <xf numFmtId="0" fontId="2" fillId="0" borderId="13" xfId="0" applyFont="1" applyFill="1" applyBorder="1" applyAlignment="1" applyProtection="1">
      <alignment horizontal="center" vertical="center" wrapText="1"/>
      <protection locked="0"/>
    </xf>
    <xf numFmtId="14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14" fontId="2" fillId="0" borderId="1" xfId="0" applyNumberFormat="1" applyFont="1" applyFill="1" applyBorder="1" applyAlignment="1" applyProtection="1">
      <alignment horizontal="center" vertical="center"/>
      <protection hidden="1"/>
    </xf>
    <xf numFmtId="0" fontId="2" fillId="0" borderId="1" xfId="0" applyFont="1" applyFill="1" applyBorder="1" applyAlignment="1" applyProtection="1">
      <alignment horizontal="justify" vertical="center"/>
      <protection locked="0"/>
    </xf>
    <xf numFmtId="0" fontId="15" fillId="0" borderId="0" xfId="0" applyFont="1" applyFill="1" applyBorder="1" applyAlignment="1" applyProtection="1">
      <alignment horizontal="center" vertical="center" wrapText="1"/>
      <protection hidden="1"/>
    </xf>
    <xf numFmtId="14" fontId="2" fillId="0" borderId="13" xfId="0" applyNumberFormat="1" applyFont="1" applyFill="1" applyBorder="1" applyAlignment="1" applyProtection="1">
      <alignment horizontal="center" vertical="center" wrapText="1"/>
      <protection locked="0"/>
    </xf>
    <xf numFmtId="14" fontId="2" fillId="0" borderId="1" xfId="0" applyNumberFormat="1" applyFont="1" applyFill="1" applyBorder="1" applyAlignment="1" applyProtection="1">
      <alignment horizontal="center" vertical="center" wrapText="1"/>
      <protection hidden="1"/>
    </xf>
    <xf numFmtId="0" fontId="23" fillId="0" borderId="1" xfId="0" applyFont="1" applyBorder="1" applyAlignment="1">
      <alignment horizontal="justify" vertical="center" wrapText="1"/>
    </xf>
    <xf numFmtId="0" fontId="23" fillId="0" borderId="1" xfId="0" applyFont="1" applyBorder="1" applyAlignment="1">
      <alignment horizontal="left" vertical="center" wrapText="1"/>
    </xf>
    <xf numFmtId="0" fontId="2" fillId="0" borderId="1" xfId="0" applyFont="1" applyBorder="1" applyAlignment="1" applyProtection="1">
      <alignment horizontal="justify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3" fillId="0" borderId="1" xfId="0" applyFont="1" applyBorder="1" applyAlignment="1">
      <alignment horizontal="justify" vertical="center"/>
    </xf>
    <xf numFmtId="0" fontId="2" fillId="0" borderId="1" xfId="0" applyFont="1" applyBorder="1" applyAlignment="1" applyProtection="1">
      <alignment horizontal="justify" vertical="center"/>
      <protection locked="0"/>
    </xf>
    <xf numFmtId="14" fontId="2" fillId="0" borderId="1" xfId="0" applyNumberFormat="1" applyFont="1" applyBorder="1" applyAlignment="1" applyProtection="1">
      <alignment horizontal="justify" vertical="center" wrapText="1"/>
      <protection locked="0"/>
    </xf>
    <xf numFmtId="14" fontId="2" fillId="0" borderId="1" xfId="0" applyNumberFormat="1" applyFont="1" applyBorder="1" applyAlignment="1" applyProtection="1">
      <alignment horizontal="center" vertical="center" wrapText="1"/>
      <protection hidden="1"/>
    </xf>
    <xf numFmtId="0" fontId="2" fillId="0" borderId="1" xfId="0" applyFont="1" applyFill="1" applyBorder="1" applyAlignment="1" applyProtection="1">
      <alignment horizontal="center" vertical="center" wrapText="1"/>
      <protection hidden="1"/>
    </xf>
    <xf numFmtId="0" fontId="24" fillId="4" borderId="14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 applyProtection="1">
      <alignment horizontal="center" vertical="center" wrapText="1"/>
      <protection hidden="1"/>
    </xf>
    <xf numFmtId="0" fontId="9" fillId="2" borderId="2" xfId="0" applyFont="1" applyFill="1" applyBorder="1" applyAlignment="1" applyProtection="1">
      <alignment horizontal="center" vertical="center" wrapText="1"/>
      <protection hidden="1"/>
    </xf>
    <xf numFmtId="0" fontId="9" fillId="2" borderId="3" xfId="0" applyFont="1" applyFill="1" applyBorder="1" applyAlignment="1" applyProtection="1">
      <alignment horizontal="center" vertical="center" wrapText="1"/>
      <protection hidden="1"/>
    </xf>
    <xf numFmtId="0" fontId="3" fillId="0" borderId="5" xfId="0" applyFont="1" applyFill="1" applyBorder="1" applyAlignment="1" applyProtection="1">
      <alignment horizontal="center"/>
      <protection hidden="1"/>
    </xf>
    <xf numFmtId="0" fontId="3" fillId="0" borderId="6" xfId="0" applyFont="1" applyFill="1" applyBorder="1" applyAlignment="1" applyProtection="1">
      <alignment horizontal="center"/>
      <protection hidden="1"/>
    </xf>
    <xf numFmtId="0" fontId="3" fillId="0" borderId="4" xfId="0" applyFont="1" applyFill="1" applyBorder="1" applyAlignment="1" applyProtection="1">
      <alignment horizontal="center"/>
      <protection hidden="1"/>
    </xf>
    <xf numFmtId="0" fontId="3" fillId="0" borderId="10" xfId="0" applyFont="1" applyFill="1" applyBorder="1" applyAlignment="1" applyProtection="1">
      <alignment horizontal="center"/>
      <protection hidden="1"/>
    </xf>
    <xf numFmtId="0" fontId="3" fillId="0" borderId="8" xfId="0" applyFont="1" applyFill="1" applyBorder="1" applyAlignment="1" applyProtection="1">
      <alignment horizontal="center"/>
      <protection hidden="1"/>
    </xf>
    <xf numFmtId="0" fontId="3" fillId="0" borderId="9" xfId="0" applyFont="1" applyFill="1" applyBorder="1" applyAlignment="1" applyProtection="1">
      <alignment horizontal="center"/>
      <protection hidden="1"/>
    </xf>
    <xf numFmtId="0" fontId="9" fillId="2" borderId="2" xfId="0" applyFont="1" applyFill="1" applyBorder="1" applyAlignment="1" applyProtection="1">
      <alignment horizontal="center" vertical="center" textRotation="90"/>
      <protection hidden="1"/>
    </xf>
    <xf numFmtId="0" fontId="9" fillId="2" borderId="7" xfId="0" applyFont="1" applyFill="1" applyBorder="1" applyAlignment="1" applyProtection="1">
      <alignment horizontal="center" vertical="center" textRotation="90"/>
      <protection hidden="1"/>
    </xf>
    <xf numFmtId="0" fontId="9" fillId="2" borderId="1" xfId="0" applyFont="1" applyFill="1" applyBorder="1" applyAlignment="1" applyProtection="1">
      <alignment horizontal="center" vertical="center" wrapText="1"/>
      <protection hidden="1"/>
    </xf>
    <xf numFmtId="0" fontId="13" fillId="2" borderId="11" xfId="0" applyFont="1" applyFill="1" applyBorder="1" applyAlignment="1" applyProtection="1">
      <alignment horizontal="center" vertical="center" wrapText="1"/>
      <protection locked="0"/>
    </xf>
    <xf numFmtId="0" fontId="13" fillId="2" borderId="13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hidden="1"/>
    </xf>
    <xf numFmtId="0" fontId="5" fillId="0" borderId="1" xfId="0" applyFont="1" applyBorder="1" applyAlignment="1" applyProtection="1">
      <alignment horizontal="justify" vertical="center" wrapText="1"/>
      <protection hidden="1"/>
    </xf>
    <xf numFmtId="0" fontId="14" fillId="0" borderId="5" xfId="0" applyFont="1" applyFill="1" applyBorder="1" applyAlignment="1" applyProtection="1">
      <alignment horizontal="center" vertical="center"/>
      <protection hidden="1"/>
    </xf>
    <xf numFmtId="0" fontId="14" fillId="0" borderId="6" xfId="0" applyFont="1" applyFill="1" applyBorder="1" applyAlignment="1" applyProtection="1">
      <alignment horizontal="center" vertical="center"/>
      <protection hidden="1"/>
    </xf>
    <xf numFmtId="0" fontId="14" fillId="0" borderId="4" xfId="0" applyFont="1" applyFill="1" applyBorder="1" applyAlignment="1" applyProtection="1">
      <alignment horizontal="center" vertical="center"/>
      <protection hidden="1"/>
    </xf>
    <xf numFmtId="0" fontId="14" fillId="0" borderId="10" xfId="0" applyFont="1" applyFill="1" applyBorder="1" applyAlignment="1" applyProtection="1">
      <alignment horizontal="center" vertical="center"/>
      <protection hidden="1"/>
    </xf>
    <xf numFmtId="0" fontId="14" fillId="0" borderId="8" xfId="0" applyFont="1" applyFill="1" applyBorder="1" applyAlignment="1" applyProtection="1">
      <alignment horizontal="center" vertical="center"/>
      <protection hidden="1"/>
    </xf>
    <xf numFmtId="0" fontId="14" fillId="0" borderId="9" xfId="0" applyFont="1" applyFill="1" applyBorder="1" applyAlignment="1" applyProtection="1">
      <alignment horizontal="center" vertical="center"/>
      <protection hidden="1"/>
    </xf>
    <xf numFmtId="0" fontId="6" fillId="0" borderId="1" xfId="0" applyFont="1" applyFill="1" applyBorder="1" applyAlignment="1" applyProtection="1">
      <alignment horizontal="left" vertical="center"/>
      <protection hidden="1"/>
    </xf>
    <xf numFmtId="0" fontId="21" fillId="0" borderId="1" xfId="0" applyFont="1" applyFill="1" applyBorder="1" applyAlignment="1" applyProtection="1">
      <alignment horizontal="center" vertical="center"/>
      <protection hidden="1"/>
    </xf>
    <xf numFmtId="0" fontId="17" fillId="5" borderId="1" xfId="0" applyFont="1" applyFill="1" applyBorder="1" applyAlignment="1" applyProtection="1">
      <alignment horizontal="center" vertical="center" wrapText="1"/>
      <protection hidden="1"/>
    </xf>
    <xf numFmtId="0" fontId="15" fillId="0" borderId="0" xfId="0" applyFont="1" applyFill="1" applyBorder="1" applyAlignment="1" applyProtection="1">
      <alignment horizontal="center" vertical="center" wrapText="1"/>
      <protection hidden="1"/>
    </xf>
    <xf numFmtId="0" fontId="16" fillId="2" borderId="1" xfId="0" applyFont="1" applyFill="1" applyBorder="1" applyAlignment="1" applyProtection="1">
      <alignment horizontal="center" vertical="center" wrapText="1"/>
      <protection hidden="1"/>
    </xf>
    <xf numFmtId="0" fontId="16" fillId="2" borderId="12" xfId="0" applyFont="1" applyFill="1" applyBorder="1" applyAlignment="1" applyProtection="1">
      <alignment horizontal="center" vertical="center" wrapText="1"/>
      <protection hidden="1"/>
    </xf>
    <xf numFmtId="0" fontId="15" fillId="2" borderId="1" xfId="0" applyFont="1" applyFill="1" applyBorder="1" applyAlignment="1" applyProtection="1">
      <alignment horizontal="center" vertical="center" textRotation="90"/>
      <protection hidden="1"/>
    </xf>
    <xf numFmtId="0" fontId="15" fillId="2" borderId="1" xfId="0" applyFont="1" applyFill="1" applyBorder="1" applyAlignment="1" applyProtection="1">
      <alignment horizontal="center" vertical="center" wrapText="1"/>
      <protection hidden="1"/>
    </xf>
    <xf numFmtId="0" fontId="15" fillId="2" borderId="1" xfId="0" applyFont="1" applyFill="1" applyBorder="1" applyAlignment="1" applyProtection="1">
      <alignment horizontal="center" vertical="center"/>
      <protection hidden="1"/>
    </xf>
    <xf numFmtId="0" fontId="2" fillId="0" borderId="5" xfId="0" applyFont="1" applyFill="1" applyBorder="1" applyAlignment="1" applyProtection="1">
      <alignment horizontal="center" vertical="center" wrapText="1"/>
      <protection hidden="1"/>
    </xf>
    <xf numFmtId="0" fontId="2" fillId="0" borderId="6" xfId="0" applyFont="1" applyFill="1" applyBorder="1" applyAlignment="1" applyProtection="1">
      <alignment horizontal="center" vertical="center" wrapText="1"/>
      <protection hidden="1"/>
    </xf>
    <xf numFmtId="0" fontId="2" fillId="0" borderId="11" xfId="0" applyFont="1" applyFill="1" applyBorder="1" applyAlignment="1" applyProtection="1">
      <alignment horizontal="center" vertical="center" wrapText="1"/>
      <protection hidden="1"/>
    </xf>
    <xf numFmtId="0" fontId="2" fillId="0" borderId="13" xfId="0" applyFont="1" applyFill="1" applyBorder="1" applyAlignment="1" applyProtection="1">
      <alignment horizontal="center" vertical="center" wrapText="1"/>
      <protection hidden="1"/>
    </xf>
  </cellXfs>
  <cellStyles count="5">
    <cellStyle name="Normal" xfId="0" builtinId="0"/>
    <cellStyle name="Normal 2" xfId="1"/>
    <cellStyle name="Normal 2 2" xfId="2"/>
    <cellStyle name="Porcentaje" xfId="4" builtinId="5"/>
    <cellStyle name="Porcentaje 2" xfId="3"/>
  </cellStyles>
  <dxfs count="0"/>
  <tableStyles count="0" defaultTableStyle="TableStyleMedium2" defaultPivotStyle="PivotStyleLight16"/>
  <colors>
    <mruColors>
      <color rgb="FFFFFF66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1109382</xdr:colOff>
      <xdr:row>0</xdr:row>
      <xdr:rowOff>51666</xdr:rowOff>
    </xdr:from>
    <xdr:to>
      <xdr:col>1</xdr:col>
      <xdr:colOff>1704800</xdr:colOff>
      <xdr:row>3</xdr:row>
      <xdr:rowOff>163328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8323" y="51666"/>
          <a:ext cx="595418" cy="75039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163286</xdr:colOff>
      <xdr:row>0</xdr:row>
      <xdr:rowOff>54429</xdr:rowOff>
    </xdr:from>
    <xdr:to>
      <xdr:col>1</xdr:col>
      <xdr:colOff>771518</xdr:colOff>
      <xdr:row>3</xdr:row>
      <xdr:rowOff>176894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5429" y="54429"/>
          <a:ext cx="608232" cy="73478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IDIGER\Mapa%20de%20Riesgos\Mapas\01.%20%20Direccionamiento%20Estrategico-%20Mapa%20de%20Riesgos%20Instituciona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IDIGER\Mapa%20de%20Riesgos\Mapa%20de%20Riesgos%20Institucional%20V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  <sheetName val="1. CONTEXTO"/>
      <sheetName val="2.IDENTIFICACIÓN"/>
      <sheetName val="3. PROBABILIDAD"/>
      <sheetName val="4. IMPACTO GESTIÓN Y E"/>
      <sheetName val="4.1 IMPACTO CORRUPCIÓN"/>
      <sheetName val="5. ZONA RIESGO INHERENTE "/>
      <sheetName val="6. EVALUACIÓN (2)"/>
      <sheetName val="7. ZONA RIESGO RESIDUAL"/>
      <sheetName val="8. MAPA DE RIESGOS"/>
    </sheetNames>
    <sheetDataSet>
      <sheetData sheetId="0">
        <row r="9">
          <cell r="B9" t="str">
            <v>CORRUPCIÓN</v>
          </cell>
        </row>
      </sheetData>
      <sheetData sheetId="1"/>
      <sheetData sheetId="2">
        <row r="4">
          <cell r="B4" t="str">
            <v>CORRUPCIÓN1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Punto de Partida"/>
      <sheetName val="2. Identificación del Riesgo"/>
      <sheetName val="3. Impacto Riesgo de Corrupción"/>
      <sheetName val="4. Riesgo Seguridad Informacion"/>
      <sheetName val="5. Valoración de Controles"/>
      <sheetName val="6.Valoración Control Corrupción"/>
      <sheetName val="7. Mapa de Riesgos General"/>
      <sheetName val="8. Seguimiento Cuatrimestral"/>
      <sheetName val="9. Seguimiento Consolidado"/>
      <sheetName val="Listas"/>
      <sheetName val="Datos Hoja 1"/>
    </sheetNames>
    <sheetDataSet>
      <sheetData sheetId="0" refreshError="1"/>
      <sheetData sheetId="1">
        <row r="9">
          <cell r="B9" t="str">
            <v/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2">
          <cell r="B2" t="str">
            <v>Gestión</v>
          </cell>
          <cell r="D2" t="str">
            <v>Muy Baja: La actividad que conlleva el riesgo se ejecuta como máximo 2 veces por año</v>
          </cell>
          <cell r="E2" t="str">
            <v>Económico: Afectación menor a 10 SMLMV</v>
          </cell>
          <cell r="N2" t="str">
            <v>Aceptar</v>
          </cell>
          <cell r="O2" t="str">
            <v>SI</v>
          </cell>
          <cell r="Q2" t="str">
            <v>Casi seguro: Mas de una vez al año.</v>
          </cell>
          <cell r="AD2" t="str">
            <v>Evitar</v>
          </cell>
        </row>
        <row r="3">
          <cell r="B3" t="str">
            <v>Seguridad de la Información (Pérdida de Confidencialidad)</v>
          </cell>
          <cell r="D3" t="str">
            <v>Baja: La actividad que conlleva el riesgo se ejecuta de 3 a 24 veces por año</v>
          </cell>
          <cell r="E3" t="str">
            <v>Económico: Entre 10 y 50 SMLMV</v>
          </cell>
          <cell r="N3" t="str">
            <v>Evitar</v>
          </cell>
          <cell r="O3" t="str">
            <v>NO</v>
          </cell>
          <cell r="Q3" t="str">
            <v>Probable: Al menos una vez en el ultimo año.</v>
          </cell>
          <cell r="AD3" t="str">
            <v>Reducir</v>
          </cell>
        </row>
        <row r="4">
          <cell r="B4" t="str">
            <v>Seguridad de la Información (Pérdida de la Integridad)</v>
          </cell>
          <cell r="D4" t="str">
            <v>Media: La actividad que conlleva el riesgo se ejecuta de 24 a 500 veces por año</v>
          </cell>
          <cell r="E4" t="str">
            <v>Económico: Entre 50 y 100 SMLMV</v>
          </cell>
          <cell r="N4" t="str">
            <v>Reducir (Transferir)</v>
          </cell>
          <cell r="Q4" t="str">
            <v>Posible: Al menos una vez en los últimos dos años.</v>
          </cell>
          <cell r="AD4" t="str">
            <v>Compartir</v>
          </cell>
        </row>
        <row r="5">
          <cell r="B5" t="str">
            <v>Seguridad de la Información (Pérdida de la Disponibilidad)</v>
          </cell>
          <cell r="D5" t="str">
            <v>Alta: La actividad que conlleva el riesgo se ejecuta mínimo 500 veces al año y máximo 5000 veces por año</v>
          </cell>
          <cell r="E5" t="str">
            <v>Económico: Entre 100 y 500 SMLMV</v>
          </cell>
          <cell r="N5" t="str">
            <v>Reducir (Mitigar)</v>
          </cell>
          <cell r="Q5" t="str">
            <v>Improbable: Al menos una vez en los últimos 5 años.</v>
          </cell>
        </row>
        <row r="6">
          <cell r="B6" t="str">
            <v>Estratégico</v>
          </cell>
          <cell r="D6" t="str">
            <v>Muy Alta: La actividad que conlleva el riesgo se ejecuta más de 5000 veces por año</v>
          </cell>
          <cell r="E6" t="str">
            <v>Económico: Mayor a 500 SMLMV</v>
          </cell>
          <cell r="Q6" t="str">
            <v>Rara vez: No se ha presentado en los últimos cinco años.</v>
          </cell>
        </row>
        <row r="7">
          <cell r="B7" t="str">
            <v>Trámites, OPAs y Consultas de Acceso a la Información Pública</v>
          </cell>
          <cell r="E7" t="str">
            <v>Reputacional: El riesgo afecta la imagen de alguna área de la organización</v>
          </cell>
        </row>
        <row r="8">
          <cell r="B8" t="str">
            <v>Corrupción</v>
          </cell>
          <cell r="E8" t="str">
            <v>Reputacional: El riesgo afecta la imagen de la entidad internamente, de conocimiento general, nivel interno, de junta directiva y accionistas y/o de proveedores</v>
          </cell>
        </row>
        <row r="9">
          <cell r="B9" t="str">
            <v>Lavado de Activos</v>
          </cell>
          <cell r="E9" t="str">
            <v>Reputacional: El riesgo afecta la imagen de la entidad con algunos usuarios de relevancia frente al logro de los objetivos</v>
          </cell>
        </row>
        <row r="10">
          <cell r="B10" t="str">
            <v>Financiación del Terrorismo</v>
          </cell>
          <cell r="E10" t="str">
            <v>Reputacional: El riesgo afecta la imagen de de la entidad con efecto publicitario sostenido a nivel de sector administrativo, nivel departamental o municipal</v>
          </cell>
        </row>
        <row r="11">
          <cell r="B11" t="str">
            <v>Fuga de Capital Intelectual</v>
          </cell>
          <cell r="E11" t="str">
            <v>Reputacional: El riesgo afecta la imagen de la entidad a nivel nacional, con efecto publicitarios sostenible a nivel país</v>
          </cell>
        </row>
      </sheetData>
      <sheetData sheetId="1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W134"/>
  <sheetViews>
    <sheetView tabSelected="1" zoomScale="80" zoomScaleNormal="80" workbookViewId="0">
      <pane ySplit="10" topLeftCell="A11" activePane="bottomLeft" state="frozen"/>
      <selection activeCell="Y12" sqref="Y12:Y14"/>
      <selection pane="bottomLeft" activeCell="C1" sqref="C1:G4"/>
    </sheetView>
  </sheetViews>
  <sheetFormatPr baseColWidth="10" defaultColWidth="0" defaultRowHeight="16.5" zeroHeight="1" x14ac:dyDescent="0.25"/>
  <cols>
    <col min="1" max="1" width="4" style="2" bestFit="1" customWidth="1"/>
    <col min="2" max="2" width="48" style="2" customWidth="1"/>
    <col min="3" max="3" width="32.42578125" style="2" customWidth="1"/>
    <col min="4" max="4" width="30.85546875" style="2" customWidth="1"/>
    <col min="5" max="5" width="21.42578125" style="2" customWidth="1"/>
    <col min="6" max="6" width="26.140625" style="2" customWidth="1"/>
    <col min="7" max="7" width="28.85546875" style="2" customWidth="1"/>
    <col min="8" max="8" width="35.7109375" style="2" customWidth="1"/>
    <col min="9" max="9" width="4.42578125" style="1" customWidth="1"/>
    <col min="10" max="10" width="11.42578125" style="1" hidden="1" customWidth="1"/>
    <col min="11" max="33" width="0" style="1" hidden="1" customWidth="1"/>
    <col min="34" max="34" width="11.42578125" style="1" hidden="1" customWidth="1"/>
    <col min="35" max="37" width="0" style="1" hidden="1" customWidth="1"/>
    <col min="38" max="38" width="11.42578125" style="1" hidden="1" customWidth="1"/>
    <col min="39" max="57" width="0" style="1" hidden="1" customWidth="1"/>
    <col min="58" max="58" width="11.42578125" style="1" hidden="1" customWidth="1"/>
    <col min="59" max="81" width="0" style="1" hidden="1" customWidth="1"/>
    <col min="82" max="82" width="11.42578125" style="1" hidden="1" customWidth="1"/>
    <col min="83" max="85" width="0" style="1" hidden="1" customWidth="1"/>
    <col min="86" max="86" width="11.42578125" style="1" hidden="1" customWidth="1"/>
    <col min="87" max="101" width="0" style="1" hidden="1" customWidth="1"/>
    <col min="102" max="16384" width="11.42578125" style="1" hidden="1"/>
  </cols>
  <sheetData>
    <row r="1" spans="1:10" ht="16.5" customHeight="1" x14ac:dyDescent="0.25">
      <c r="A1" s="50"/>
      <c r="B1" s="51"/>
      <c r="C1" s="47" t="s">
        <v>93</v>
      </c>
      <c r="D1" s="47"/>
      <c r="E1" s="47"/>
      <c r="F1" s="47"/>
      <c r="G1" s="47"/>
      <c r="H1" s="12" t="s">
        <v>51</v>
      </c>
    </row>
    <row r="2" spans="1:10" ht="16.5" customHeight="1" x14ac:dyDescent="0.25">
      <c r="A2" s="52"/>
      <c r="B2" s="53"/>
      <c r="C2" s="47"/>
      <c r="D2" s="47"/>
      <c r="E2" s="47"/>
      <c r="F2" s="47"/>
      <c r="G2" s="47"/>
      <c r="H2" s="12" t="s">
        <v>53</v>
      </c>
    </row>
    <row r="3" spans="1:10" ht="16.5" customHeight="1" x14ac:dyDescent="0.25">
      <c r="A3" s="52"/>
      <c r="B3" s="53"/>
      <c r="C3" s="47"/>
      <c r="D3" s="47"/>
      <c r="E3" s="47"/>
      <c r="F3" s="47"/>
      <c r="G3" s="47"/>
      <c r="H3" s="12" t="s">
        <v>49</v>
      </c>
    </row>
    <row r="4" spans="1:10" ht="15" customHeight="1" x14ac:dyDescent="0.25">
      <c r="A4" s="54"/>
      <c r="B4" s="55"/>
      <c r="C4" s="47"/>
      <c r="D4" s="47"/>
      <c r="E4" s="47"/>
      <c r="F4" s="47"/>
      <c r="G4" s="47"/>
      <c r="H4" s="12" t="s">
        <v>50</v>
      </c>
    </row>
    <row r="5" spans="1:10" x14ac:dyDescent="0.3">
      <c r="A5" s="3"/>
      <c r="B5" s="4"/>
      <c r="C5" s="4"/>
      <c r="D5" s="4"/>
      <c r="E5" s="4"/>
      <c r="F5" s="4"/>
      <c r="G5" s="4"/>
      <c r="H5" s="4"/>
      <c r="I5" s="4"/>
      <c r="J5" s="5"/>
    </row>
    <row r="6" spans="1:10" ht="20.25" customHeight="1" x14ac:dyDescent="0.25">
      <c r="A6" s="59" t="s">
        <v>35</v>
      </c>
      <c r="B6" s="60"/>
      <c r="C6" s="61">
        <v>2024</v>
      </c>
      <c r="D6" s="61"/>
      <c r="E6" s="61"/>
      <c r="F6" s="61"/>
      <c r="G6" s="61"/>
      <c r="H6" s="4"/>
      <c r="I6" s="4"/>
      <c r="J6" s="5"/>
    </row>
    <row r="7" spans="1:10" ht="20.25" customHeight="1" x14ac:dyDescent="0.25">
      <c r="A7" s="59" t="s">
        <v>34</v>
      </c>
      <c r="B7" s="60"/>
      <c r="C7" s="61" t="s">
        <v>60</v>
      </c>
      <c r="D7" s="61"/>
      <c r="E7" s="61"/>
      <c r="F7" s="61"/>
      <c r="G7" s="61"/>
      <c r="H7" s="4"/>
      <c r="I7" s="4"/>
      <c r="J7" s="5"/>
    </row>
    <row r="8" spans="1:10" ht="83.25" customHeight="1" x14ac:dyDescent="0.25">
      <c r="A8" s="59" t="s">
        <v>33</v>
      </c>
      <c r="B8" s="60"/>
      <c r="C8" s="62" t="s">
        <v>61</v>
      </c>
      <c r="D8" s="62"/>
      <c r="E8" s="62"/>
      <c r="F8" s="62"/>
      <c r="G8" s="62"/>
      <c r="H8" s="4"/>
      <c r="I8" s="4"/>
      <c r="J8" s="5"/>
    </row>
    <row r="9" spans="1:10" ht="15" customHeight="1" x14ac:dyDescent="0.25">
      <c r="A9" s="56" t="s">
        <v>17</v>
      </c>
      <c r="B9" s="58" t="s">
        <v>32</v>
      </c>
      <c r="C9" s="48" t="s">
        <v>36</v>
      </c>
      <c r="D9" s="48" t="s">
        <v>37</v>
      </c>
      <c r="E9" s="48" t="s">
        <v>58</v>
      </c>
      <c r="F9" s="48" t="s">
        <v>59</v>
      </c>
      <c r="G9" s="48" t="s">
        <v>55</v>
      </c>
      <c r="H9" s="48" t="s">
        <v>57</v>
      </c>
    </row>
    <row r="10" spans="1:10" ht="33" customHeight="1" x14ac:dyDescent="0.25">
      <c r="A10" s="57"/>
      <c r="B10" s="58"/>
      <c r="C10" s="49"/>
      <c r="D10" s="49"/>
      <c r="E10" s="49"/>
      <c r="F10" s="49"/>
      <c r="G10" s="49"/>
      <c r="H10" s="49"/>
    </row>
    <row r="11" spans="1:10" ht="75" customHeight="1" x14ac:dyDescent="0.25">
      <c r="A11" s="11">
        <v>1</v>
      </c>
      <c r="B11" s="41" t="s">
        <v>83</v>
      </c>
      <c r="C11" s="39" t="s">
        <v>66</v>
      </c>
      <c r="D11" s="37" t="s">
        <v>67</v>
      </c>
      <c r="E11" s="35">
        <v>45657</v>
      </c>
      <c r="F11" s="40" t="s">
        <v>77</v>
      </c>
      <c r="G11" s="30" t="s">
        <v>81</v>
      </c>
      <c r="H11" s="30"/>
    </row>
    <row r="12" spans="1:10" ht="59.25" customHeight="1" x14ac:dyDescent="0.25">
      <c r="A12" s="11">
        <v>2</v>
      </c>
      <c r="B12" s="41" t="s">
        <v>62</v>
      </c>
      <c r="C12" s="39" t="s">
        <v>68</v>
      </c>
      <c r="D12" s="37" t="s">
        <v>67</v>
      </c>
      <c r="E12" s="35">
        <v>45657</v>
      </c>
      <c r="F12" s="40" t="s">
        <v>77</v>
      </c>
      <c r="G12" s="30" t="s">
        <v>82</v>
      </c>
      <c r="H12" s="30"/>
    </row>
    <row r="13" spans="1:10" ht="67.5" customHeight="1" x14ac:dyDescent="0.25">
      <c r="A13" s="11">
        <v>3</v>
      </c>
      <c r="B13" s="41" t="s">
        <v>84</v>
      </c>
      <c r="C13" s="43" t="s">
        <v>85</v>
      </c>
      <c r="D13" s="37" t="s">
        <v>67</v>
      </c>
      <c r="E13" s="35">
        <v>45657</v>
      </c>
      <c r="F13" s="40" t="s">
        <v>77</v>
      </c>
      <c r="G13" s="30" t="s">
        <v>82</v>
      </c>
      <c r="H13" s="30"/>
    </row>
    <row r="14" spans="1:10" ht="45" customHeight="1" x14ac:dyDescent="0.25">
      <c r="A14" s="11">
        <v>4</v>
      </c>
      <c r="B14" s="41" t="s">
        <v>86</v>
      </c>
      <c r="C14" s="43" t="s">
        <v>69</v>
      </c>
      <c r="D14" s="37" t="s">
        <v>67</v>
      </c>
      <c r="E14" s="35">
        <v>45657</v>
      </c>
      <c r="F14" s="40" t="s">
        <v>77</v>
      </c>
      <c r="G14" s="30" t="s">
        <v>82</v>
      </c>
      <c r="H14" s="30"/>
    </row>
    <row r="15" spans="1:10" ht="47.25" customHeight="1" x14ac:dyDescent="0.25">
      <c r="A15" s="11">
        <v>5</v>
      </c>
      <c r="B15" s="38" t="s">
        <v>87</v>
      </c>
      <c r="C15" s="43" t="s">
        <v>70</v>
      </c>
      <c r="D15" s="37" t="s">
        <v>67</v>
      </c>
      <c r="E15" s="35">
        <v>45657</v>
      </c>
      <c r="F15" s="40" t="s">
        <v>77</v>
      </c>
      <c r="G15" s="30" t="s">
        <v>78</v>
      </c>
      <c r="H15" s="30"/>
    </row>
    <row r="16" spans="1:10" ht="43.5" customHeight="1" x14ac:dyDescent="0.25">
      <c r="A16" s="11">
        <v>6</v>
      </c>
      <c r="B16" s="38" t="s">
        <v>90</v>
      </c>
      <c r="C16" s="43" t="s">
        <v>71</v>
      </c>
      <c r="D16" s="37" t="s">
        <v>67</v>
      </c>
      <c r="E16" s="35">
        <v>45657</v>
      </c>
      <c r="F16" s="40" t="s">
        <v>77</v>
      </c>
      <c r="G16" s="30" t="s">
        <v>82</v>
      </c>
      <c r="H16" s="30"/>
    </row>
    <row r="17" spans="1:8" ht="48" customHeight="1" x14ac:dyDescent="0.25">
      <c r="A17" s="11">
        <v>7</v>
      </c>
      <c r="B17" s="38" t="s">
        <v>63</v>
      </c>
      <c r="C17" s="43" t="s">
        <v>72</v>
      </c>
      <c r="D17" s="37" t="s">
        <v>67</v>
      </c>
      <c r="E17" s="35">
        <v>45657</v>
      </c>
      <c r="F17" s="40" t="s">
        <v>77</v>
      </c>
      <c r="G17" s="30" t="s">
        <v>78</v>
      </c>
      <c r="H17" s="30"/>
    </row>
    <row r="18" spans="1:8" ht="60.75" customHeight="1" x14ac:dyDescent="0.25">
      <c r="A18" s="11">
        <v>8</v>
      </c>
      <c r="B18" s="38" t="s">
        <v>64</v>
      </c>
      <c r="C18" s="43" t="s">
        <v>73</v>
      </c>
      <c r="D18" s="37" t="s">
        <v>67</v>
      </c>
      <c r="E18" s="35">
        <v>45657</v>
      </c>
      <c r="F18" s="40" t="s">
        <v>77</v>
      </c>
      <c r="G18" s="30" t="s">
        <v>79</v>
      </c>
      <c r="H18" s="30"/>
    </row>
    <row r="19" spans="1:8" ht="33.75" customHeight="1" x14ac:dyDescent="0.25">
      <c r="A19" s="11">
        <v>9</v>
      </c>
      <c r="B19" s="42" t="s">
        <v>89</v>
      </c>
      <c r="C19" s="39" t="s">
        <v>74</v>
      </c>
      <c r="D19" s="37" t="s">
        <v>67</v>
      </c>
      <c r="E19" s="35">
        <v>45657</v>
      </c>
      <c r="F19" s="40" t="s">
        <v>77</v>
      </c>
      <c r="G19" s="30" t="s">
        <v>80</v>
      </c>
      <c r="H19" s="30"/>
    </row>
    <row r="20" spans="1:8" ht="33.75" customHeight="1" x14ac:dyDescent="0.25">
      <c r="A20" s="11">
        <v>10</v>
      </c>
      <c r="B20" s="42" t="s">
        <v>65</v>
      </c>
      <c r="C20" s="44" t="s">
        <v>75</v>
      </c>
      <c r="D20" s="37" t="s">
        <v>67</v>
      </c>
      <c r="E20" s="35">
        <v>45657</v>
      </c>
      <c r="F20" s="40" t="s">
        <v>77</v>
      </c>
      <c r="G20" s="30" t="s">
        <v>79</v>
      </c>
      <c r="H20" s="30"/>
    </row>
    <row r="21" spans="1:8" ht="53.25" customHeight="1" thickBot="1" x14ac:dyDescent="0.3">
      <c r="A21" s="11">
        <v>11</v>
      </c>
      <c r="B21" s="42" t="s">
        <v>88</v>
      </c>
      <c r="C21" s="44" t="s">
        <v>76</v>
      </c>
      <c r="D21" s="37" t="s">
        <v>67</v>
      </c>
      <c r="E21" s="35">
        <v>45657</v>
      </c>
      <c r="F21" s="40" t="s">
        <v>77</v>
      </c>
      <c r="G21" s="30" t="s">
        <v>80</v>
      </c>
      <c r="H21" s="30"/>
    </row>
    <row r="22" spans="1:8" ht="51" customHeight="1" thickBot="1" x14ac:dyDescent="0.3">
      <c r="A22" s="11">
        <v>12</v>
      </c>
      <c r="B22" s="46" t="s">
        <v>91</v>
      </c>
      <c r="C22" s="43" t="s">
        <v>92</v>
      </c>
      <c r="D22" s="37" t="s">
        <v>67</v>
      </c>
      <c r="E22" s="35">
        <v>45657</v>
      </c>
      <c r="F22" s="40" t="s">
        <v>77</v>
      </c>
      <c r="G22" s="30" t="s">
        <v>80</v>
      </c>
      <c r="H22" s="30"/>
    </row>
    <row r="23" spans="1:8" ht="33.75" customHeight="1" x14ac:dyDescent="0.25">
      <c r="A23" s="11">
        <v>13</v>
      </c>
      <c r="B23" s="33"/>
      <c r="C23" s="32"/>
      <c r="D23" s="31"/>
      <c r="E23" s="30"/>
      <c r="F23" s="30"/>
      <c r="G23" s="30"/>
      <c r="H23" s="30"/>
    </row>
    <row r="24" spans="1:8" ht="33.75" customHeight="1" x14ac:dyDescent="0.25">
      <c r="A24" s="11">
        <v>14</v>
      </c>
      <c r="B24" s="33"/>
      <c r="C24" s="32"/>
      <c r="D24" s="31"/>
      <c r="E24" s="30"/>
      <c r="F24" s="30"/>
      <c r="G24" s="30"/>
      <c r="H24" s="30"/>
    </row>
    <row r="25" spans="1:8" ht="33.75" customHeight="1" x14ac:dyDescent="0.25">
      <c r="A25" s="11">
        <v>15</v>
      </c>
      <c r="B25" s="33"/>
      <c r="C25" s="32"/>
      <c r="D25" s="31"/>
      <c r="E25" s="30"/>
      <c r="F25" s="30"/>
      <c r="G25" s="30"/>
      <c r="H25" s="30"/>
    </row>
    <row r="26" spans="1:8" ht="33.75" customHeight="1" x14ac:dyDescent="0.25">
      <c r="A26" s="11">
        <v>16</v>
      </c>
      <c r="B26" s="33"/>
      <c r="C26" s="32"/>
      <c r="D26" s="31"/>
      <c r="E26" s="30"/>
      <c r="F26" s="30"/>
      <c r="G26" s="30"/>
      <c r="H26" s="30"/>
    </row>
    <row r="27" spans="1:8" ht="33.75" customHeight="1" x14ac:dyDescent="0.25">
      <c r="A27" s="11">
        <v>17</v>
      </c>
      <c r="B27" s="33"/>
      <c r="C27" s="32"/>
      <c r="D27" s="31"/>
      <c r="E27" s="30"/>
      <c r="F27" s="30"/>
      <c r="G27" s="30"/>
      <c r="H27" s="30"/>
    </row>
    <row r="28" spans="1:8" ht="33.75" customHeight="1" x14ac:dyDescent="0.25">
      <c r="A28" s="11">
        <v>18</v>
      </c>
      <c r="B28" s="33"/>
      <c r="C28" s="32"/>
      <c r="D28" s="31"/>
      <c r="E28" s="30"/>
      <c r="F28" s="30"/>
      <c r="G28" s="30"/>
      <c r="H28" s="30"/>
    </row>
    <row r="29" spans="1:8" ht="33.75" customHeight="1" x14ac:dyDescent="0.25">
      <c r="A29" s="11">
        <v>19</v>
      </c>
      <c r="B29" s="33"/>
      <c r="C29" s="32"/>
      <c r="D29" s="31"/>
      <c r="E29" s="30"/>
      <c r="F29" s="30"/>
      <c r="G29" s="30"/>
      <c r="H29" s="30"/>
    </row>
    <row r="30" spans="1:8" ht="33.75" customHeight="1" x14ac:dyDescent="0.25">
      <c r="A30" s="11">
        <v>20</v>
      </c>
      <c r="B30" s="33"/>
      <c r="C30" s="32"/>
      <c r="D30" s="31"/>
      <c r="E30" s="30"/>
      <c r="F30" s="30"/>
      <c r="G30" s="30"/>
      <c r="H30" s="30"/>
    </row>
    <row r="31" spans="1:8" ht="33.75" customHeight="1" x14ac:dyDescent="0.25">
      <c r="A31" s="11">
        <v>21</v>
      </c>
      <c r="B31" s="33"/>
      <c r="C31" s="32"/>
      <c r="D31" s="31"/>
      <c r="E31" s="30"/>
      <c r="F31" s="30"/>
      <c r="G31" s="30"/>
      <c r="H31" s="30"/>
    </row>
    <row r="32" spans="1:8" ht="33.75" customHeight="1" x14ac:dyDescent="0.25">
      <c r="A32" s="11">
        <v>22</v>
      </c>
      <c r="B32" s="33"/>
      <c r="C32" s="32"/>
      <c r="D32" s="31"/>
      <c r="E32" s="30"/>
      <c r="F32" s="30"/>
      <c r="G32" s="30"/>
      <c r="H32" s="30"/>
    </row>
    <row r="33" spans="1:8" ht="33.75" customHeight="1" x14ac:dyDescent="0.25">
      <c r="A33" s="11">
        <v>23</v>
      </c>
      <c r="B33" s="33"/>
      <c r="C33" s="32"/>
      <c r="D33" s="31"/>
      <c r="E33" s="30"/>
      <c r="F33" s="30"/>
      <c r="G33" s="30"/>
      <c r="H33" s="30"/>
    </row>
    <row r="34" spans="1:8" ht="33.75" customHeight="1" x14ac:dyDescent="0.25">
      <c r="A34" s="11">
        <v>24</v>
      </c>
      <c r="B34" s="33"/>
      <c r="C34" s="32"/>
      <c r="D34" s="31"/>
      <c r="E34" s="30"/>
      <c r="F34" s="30"/>
      <c r="G34" s="30"/>
      <c r="H34" s="30"/>
    </row>
    <row r="35" spans="1:8" ht="33.75" customHeight="1" x14ac:dyDescent="0.25">
      <c r="A35" s="11">
        <v>25</v>
      </c>
      <c r="B35" s="33"/>
      <c r="C35" s="32"/>
      <c r="D35" s="31"/>
      <c r="E35" s="30"/>
      <c r="F35" s="30"/>
      <c r="G35" s="30"/>
      <c r="H35" s="30"/>
    </row>
    <row r="36" spans="1:8" ht="33.75" customHeight="1" x14ac:dyDescent="0.25">
      <c r="A36" s="11">
        <v>26</v>
      </c>
      <c r="B36" s="33"/>
      <c r="C36" s="32"/>
      <c r="D36" s="31"/>
      <c r="E36" s="30"/>
      <c r="F36" s="30"/>
      <c r="G36" s="30"/>
      <c r="H36" s="30"/>
    </row>
    <row r="37" spans="1:8" ht="33.75" customHeight="1" x14ac:dyDescent="0.25">
      <c r="A37" s="11">
        <v>27</v>
      </c>
      <c r="B37" s="33"/>
      <c r="C37" s="32"/>
      <c r="D37" s="31"/>
      <c r="E37" s="30"/>
      <c r="F37" s="30"/>
      <c r="G37" s="30"/>
      <c r="H37" s="30"/>
    </row>
    <row r="38" spans="1:8" ht="33.75" customHeight="1" x14ac:dyDescent="0.25">
      <c r="A38" s="11">
        <v>28</v>
      </c>
      <c r="B38" s="33"/>
      <c r="C38" s="32"/>
      <c r="D38" s="31"/>
      <c r="E38" s="30"/>
      <c r="F38" s="30"/>
      <c r="G38" s="30"/>
      <c r="H38" s="30"/>
    </row>
    <row r="39" spans="1:8" ht="33.75" customHeight="1" x14ac:dyDescent="0.25">
      <c r="A39" s="11">
        <v>29</v>
      </c>
      <c r="B39" s="33"/>
      <c r="C39" s="32"/>
      <c r="D39" s="31"/>
      <c r="E39" s="30"/>
      <c r="F39" s="30"/>
      <c r="G39" s="30"/>
      <c r="H39" s="30"/>
    </row>
    <row r="40" spans="1:8" ht="33.75" customHeight="1" x14ac:dyDescent="0.25">
      <c r="A40" s="11">
        <v>30</v>
      </c>
      <c r="B40" s="33"/>
      <c r="C40" s="32"/>
      <c r="D40" s="31"/>
      <c r="E40" s="30"/>
      <c r="F40" s="30"/>
      <c r="G40" s="30"/>
      <c r="H40" s="30"/>
    </row>
    <row r="41" spans="1:8" ht="33.75" customHeight="1" x14ac:dyDescent="0.25">
      <c r="A41" s="11">
        <v>31</v>
      </c>
      <c r="B41" s="33"/>
      <c r="C41" s="32"/>
      <c r="D41" s="31"/>
      <c r="E41" s="30"/>
      <c r="F41" s="30"/>
      <c r="G41" s="30"/>
      <c r="H41" s="30"/>
    </row>
    <row r="42" spans="1:8" ht="33.75" customHeight="1" x14ac:dyDescent="0.25">
      <c r="A42" s="11">
        <v>32</v>
      </c>
      <c r="B42" s="33"/>
      <c r="C42" s="32"/>
      <c r="D42" s="31"/>
      <c r="E42" s="30"/>
      <c r="F42" s="30"/>
      <c r="G42" s="30"/>
      <c r="H42" s="30"/>
    </row>
    <row r="43" spans="1:8" ht="33.75" customHeight="1" x14ac:dyDescent="0.25">
      <c r="A43" s="11">
        <v>33</v>
      </c>
      <c r="B43" s="33"/>
      <c r="C43" s="32"/>
      <c r="D43" s="31"/>
      <c r="E43" s="30"/>
      <c r="F43" s="30"/>
      <c r="G43" s="30"/>
      <c r="H43" s="30"/>
    </row>
    <row r="44" spans="1:8" ht="33.75" customHeight="1" x14ac:dyDescent="0.25">
      <c r="A44" s="11">
        <v>34</v>
      </c>
      <c r="B44" s="33"/>
      <c r="C44" s="32"/>
      <c r="D44" s="31"/>
      <c r="E44" s="30"/>
      <c r="F44" s="30"/>
      <c r="G44" s="30"/>
      <c r="H44" s="30"/>
    </row>
    <row r="45" spans="1:8" ht="33.75" customHeight="1" x14ac:dyDescent="0.25">
      <c r="A45" s="11">
        <v>35</v>
      </c>
      <c r="B45" s="33"/>
      <c r="C45" s="32"/>
      <c r="D45" s="31"/>
      <c r="E45" s="30"/>
      <c r="F45" s="30"/>
      <c r="G45" s="30"/>
      <c r="H45" s="30"/>
    </row>
    <row r="46" spans="1:8" ht="33.75" customHeight="1" x14ac:dyDescent="0.25">
      <c r="A46" s="11">
        <v>36</v>
      </c>
      <c r="B46" s="33"/>
      <c r="C46" s="32"/>
      <c r="D46" s="31"/>
      <c r="E46" s="30"/>
      <c r="F46" s="30"/>
      <c r="G46" s="30"/>
      <c r="H46" s="30"/>
    </row>
    <row r="47" spans="1:8" ht="33.75" customHeight="1" x14ac:dyDescent="0.25">
      <c r="A47" s="11">
        <v>37</v>
      </c>
      <c r="B47" s="33"/>
      <c r="C47" s="32"/>
      <c r="D47" s="31"/>
      <c r="E47" s="30"/>
      <c r="F47" s="30"/>
      <c r="G47" s="30"/>
      <c r="H47" s="30"/>
    </row>
    <row r="48" spans="1:8" ht="33.75" customHeight="1" x14ac:dyDescent="0.25">
      <c r="A48" s="11">
        <v>38</v>
      </c>
      <c r="B48" s="33"/>
      <c r="C48" s="32"/>
      <c r="D48" s="31"/>
      <c r="E48" s="30"/>
      <c r="F48" s="30"/>
      <c r="G48" s="30"/>
      <c r="H48" s="30"/>
    </row>
    <row r="49" spans="1:8" ht="33.75" customHeight="1" x14ac:dyDescent="0.25">
      <c r="A49" s="11">
        <v>39</v>
      </c>
      <c r="B49" s="33"/>
      <c r="C49" s="32"/>
      <c r="D49" s="31"/>
      <c r="E49" s="30"/>
      <c r="F49" s="30"/>
      <c r="G49" s="30"/>
      <c r="H49" s="30"/>
    </row>
    <row r="50" spans="1:8" ht="33.75" customHeight="1" x14ac:dyDescent="0.25">
      <c r="A50" s="11">
        <v>40</v>
      </c>
      <c r="B50" s="33"/>
      <c r="C50" s="32"/>
      <c r="D50" s="31"/>
      <c r="E50" s="30"/>
      <c r="F50" s="30"/>
      <c r="G50" s="30"/>
      <c r="H50" s="30"/>
    </row>
    <row r="51" spans="1:8" x14ac:dyDescent="0.25">
      <c r="H51" s="4"/>
    </row>
    <row r="52" spans="1:8" x14ac:dyDescent="0.25">
      <c r="H52" s="4"/>
    </row>
    <row r="53" spans="1:8" x14ac:dyDescent="0.25">
      <c r="H53" s="4"/>
    </row>
    <row r="54" spans="1:8" x14ac:dyDescent="0.25">
      <c r="H54" s="4"/>
    </row>
    <row r="55" spans="1:8" x14ac:dyDescent="0.25">
      <c r="H55" s="4"/>
    </row>
    <row r="56" spans="1:8" x14ac:dyDescent="0.25">
      <c r="H56" s="4"/>
    </row>
    <row r="57" spans="1:8" x14ac:dyDescent="0.25">
      <c r="H57" s="4"/>
    </row>
    <row r="58" spans="1:8" x14ac:dyDescent="0.25">
      <c r="H58" s="4"/>
    </row>
    <row r="59" spans="1:8" x14ac:dyDescent="0.25">
      <c r="H59" s="4"/>
    </row>
    <row r="60" spans="1:8" x14ac:dyDescent="0.25">
      <c r="H60" s="4"/>
    </row>
    <row r="61" spans="1:8" x14ac:dyDescent="0.25">
      <c r="H61" s="4"/>
    </row>
    <row r="62" spans="1:8" x14ac:dyDescent="0.25">
      <c r="H62" s="4"/>
    </row>
    <row r="63" spans="1:8" x14ac:dyDescent="0.25">
      <c r="H63" s="4"/>
    </row>
    <row r="64" spans="1:8" x14ac:dyDescent="0.25">
      <c r="H64" s="4"/>
    </row>
    <row r="65" spans="8:8" x14ac:dyDescent="0.25">
      <c r="H65" s="4"/>
    </row>
    <row r="66" spans="8:8" x14ac:dyDescent="0.25">
      <c r="H66" s="4"/>
    </row>
    <row r="67" spans="8:8" x14ac:dyDescent="0.25">
      <c r="H67" s="4"/>
    </row>
    <row r="68" spans="8:8" x14ac:dyDescent="0.25">
      <c r="H68" s="4"/>
    </row>
    <row r="69" spans="8:8" x14ac:dyDescent="0.25">
      <c r="H69" s="4"/>
    </row>
    <row r="70" spans="8:8" x14ac:dyDescent="0.25">
      <c r="H70" s="4"/>
    </row>
    <row r="71" spans="8:8" x14ac:dyDescent="0.25">
      <c r="H71" s="4"/>
    </row>
    <row r="72" spans="8:8" x14ac:dyDescent="0.25">
      <c r="H72" s="4"/>
    </row>
    <row r="73" spans="8:8" x14ac:dyDescent="0.25">
      <c r="H73" s="4"/>
    </row>
    <row r="74" spans="8:8" x14ac:dyDescent="0.25">
      <c r="H74" s="4"/>
    </row>
    <row r="75" spans="8:8" x14ac:dyDescent="0.25">
      <c r="H75" s="4"/>
    </row>
    <row r="76" spans="8:8" x14ac:dyDescent="0.25">
      <c r="H76" s="4"/>
    </row>
    <row r="77" spans="8:8" x14ac:dyDescent="0.25">
      <c r="H77" s="4"/>
    </row>
    <row r="78" spans="8:8" x14ac:dyDescent="0.25">
      <c r="H78" s="4"/>
    </row>
    <row r="79" spans="8:8" x14ac:dyDescent="0.25"/>
    <row r="80" spans="8:8" x14ac:dyDescent="0.25"/>
    <row r="81" x14ac:dyDescent="0.25"/>
    <row r="82" x14ac:dyDescent="0.25"/>
    <row r="83" x14ac:dyDescent="0.25"/>
    <row r="84" x14ac:dyDescent="0.25"/>
    <row r="85" x14ac:dyDescent="0.25"/>
    <row r="86" x14ac:dyDescent="0.25"/>
    <row r="87" x14ac:dyDescent="0.25"/>
    <row r="88" x14ac:dyDescent="0.25"/>
    <row r="89" x14ac:dyDescent="0.25"/>
    <row r="90" x14ac:dyDescent="0.25"/>
    <row r="91" x14ac:dyDescent="0.25"/>
    <row r="92" x14ac:dyDescent="0.25"/>
    <row r="93" x14ac:dyDescent="0.25"/>
    <row r="94" x14ac:dyDescent="0.25"/>
    <row r="95" x14ac:dyDescent="0.25"/>
    <row r="96" x14ac:dyDescent="0.25"/>
    <row r="97" x14ac:dyDescent="0.25"/>
    <row r="98" x14ac:dyDescent="0.25"/>
    <row r="99" x14ac:dyDescent="0.25"/>
    <row r="100" x14ac:dyDescent="0.25"/>
    <row r="101" x14ac:dyDescent="0.25"/>
    <row r="102" x14ac:dyDescent="0.25"/>
    <row r="103" x14ac:dyDescent="0.25"/>
    <row r="104" x14ac:dyDescent="0.25"/>
    <row r="105" x14ac:dyDescent="0.25"/>
    <row r="106" x14ac:dyDescent="0.25"/>
    <row r="107" x14ac:dyDescent="0.25"/>
    <row r="108" x14ac:dyDescent="0.25"/>
    <row r="109" x14ac:dyDescent="0.25"/>
    <row r="110" x14ac:dyDescent="0.25"/>
    <row r="111" x14ac:dyDescent="0.25"/>
    <row r="112" x14ac:dyDescent="0.25"/>
    <row r="113" x14ac:dyDescent="0.25"/>
    <row r="114" x14ac:dyDescent="0.25"/>
    <row r="115" x14ac:dyDescent="0.25"/>
    <row r="116" x14ac:dyDescent="0.25"/>
    <row r="117" x14ac:dyDescent="0.25"/>
    <row r="118" x14ac:dyDescent="0.25"/>
    <row r="119" x14ac:dyDescent="0.25"/>
    <row r="120" x14ac:dyDescent="0.25"/>
    <row r="121" x14ac:dyDescent="0.25"/>
    <row r="122" x14ac:dyDescent="0.25"/>
    <row r="123" x14ac:dyDescent="0.25"/>
    <row r="124" x14ac:dyDescent="0.25"/>
    <row r="125" x14ac:dyDescent="0.25"/>
    <row r="126" x14ac:dyDescent="0.25"/>
    <row r="127" x14ac:dyDescent="0.25"/>
    <row r="128" x14ac:dyDescent="0.25"/>
    <row r="129" x14ac:dyDescent="0.25"/>
    <row r="130" x14ac:dyDescent="0.25"/>
    <row r="131" x14ac:dyDescent="0.25"/>
    <row r="132" x14ac:dyDescent="0.25"/>
    <row r="133" x14ac:dyDescent="0.25"/>
    <row r="134" x14ac:dyDescent="0.25"/>
  </sheetData>
  <sheetProtection formatColumns="0" formatRows="0" autoFilter="0"/>
  <mergeCells count="16">
    <mergeCell ref="C1:G4"/>
    <mergeCell ref="H9:H10"/>
    <mergeCell ref="D9:D10"/>
    <mergeCell ref="E9:E10"/>
    <mergeCell ref="A1:B4"/>
    <mergeCell ref="A9:A10"/>
    <mergeCell ref="B9:B10"/>
    <mergeCell ref="C9:C10"/>
    <mergeCell ref="A6:B6"/>
    <mergeCell ref="A7:B7"/>
    <mergeCell ref="A8:B8"/>
    <mergeCell ref="C6:G6"/>
    <mergeCell ref="C7:G7"/>
    <mergeCell ref="C8:G8"/>
    <mergeCell ref="F9:F10"/>
    <mergeCell ref="G9:G10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99"/>
  <sheetViews>
    <sheetView zoomScale="80" zoomScaleNormal="80" workbookViewId="0">
      <pane ySplit="8" topLeftCell="A9" activePane="bottomLeft" state="frozen"/>
      <selection pane="bottomLeft" sqref="A1:B4"/>
    </sheetView>
  </sheetViews>
  <sheetFormatPr baseColWidth="10" defaultColWidth="0" defaultRowHeight="0" customHeight="1" zeroHeight="1" x14ac:dyDescent="0.3"/>
  <cols>
    <col min="1" max="1" width="4" style="2" bestFit="1" customWidth="1"/>
    <col min="2" max="2" width="19" style="2" customWidth="1"/>
    <col min="3" max="3" width="29.28515625" style="2" customWidth="1"/>
    <col min="4" max="6" width="37" style="21" customWidth="1"/>
    <col min="7" max="7" width="8.5703125" style="21" customWidth="1"/>
    <col min="8" max="8" width="27.85546875" style="21" customWidth="1"/>
    <col min="9" max="9" width="23.7109375" style="21" customWidth="1"/>
    <col min="10" max="10" width="33.7109375" style="21" customWidth="1"/>
    <col min="11" max="11" width="8.5703125" style="21" customWidth="1"/>
    <col min="12" max="12" width="27.85546875" style="21" customWidth="1"/>
    <col min="13" max="13" width="23.7109375" style="21" customWidth="1"/>
    <col min="14" max="14" width="33.7109375" style="21" customWidth="1"/>
    <col min="15" max="15" width="8.5703125" style="21" customWidth="1"/>
    <col min="16" max="16" width="27.85546875" style="21" customWidth="1"/>
    <col min="17" max="17" width="23.7109375" style="21" customWidth="1"/>
    <col min="18" max="18" width="33.7109375" style="21" customWidth="1"/>
    <col min="19" max="19" width="8.5703125" style="21" customWidth="1"/>
    <col min="20" max="20" width="27.85546875" style="21" customWidth="1"/>
    <col min="21" max="21" width="23.7109375" style="21" customWidth="1"/>
    <col min="22" max="22" width="33.7109375" style="21" customWidth="1"/>
    <col min="23" max="23" width="11.42578125" style="21" customWidth="1"/>
    <col min="24" max="37" width="11.42578125" style="21" hidden="1" customWidth="1"/>
    <col min="38" max="16384" width="11.42578125" style="1" hidden="1"/>
  </cols>
  <sheetData>
    <row r="1" spans="1:37" ht="16.5" customHeight="1" x14ac:dyDescent="0.3">
      <c r="A1" s="63"/>
      <c r="B1" s="64"/>
      <c r="C1" s="70" t="s">
        <v>93</v>
      </c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69" t="s">
        <v>51</v>
      </c>
      <c r="V1" s="69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</row>
    <row r="2" spans="1:37" ht="16.5" customHeight="1" x14ac:dyDescent="0.3">
      <c r="A2" s="65"/>
      <c r="B2" s="66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69" t="s">
        <v>48</v>
      </c>
      <c r="V2" s="69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</row>
    <row r="3" spans="1:37" ht="16.5" x14ac:dyDescent="0.3">
      <c r="A3" s="65"/>
      <c r="B3" s="66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69" t="s">
        <v>52</v>
      </c>
      <c r="V3" s="69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</row>
    <row r="4" spans="1:37" ht="16.5" x14ac:dyDescent="0.3">
      <c r="A4" s="67"/>
      <c r="B4" s="68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69" t="s">
        <v>50</v>
      </c>
      <c r="V4" s="69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</row>
    <row r="5" spans="1:37" ht="16.5" x14ac:dyDescent="0.3">
      <c r="A5" s="14"/>
      <c r="B5" s="15"/>
      <c r="C5" s="14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</row>
    <row r="6" spans="1:37" ht="15.75" customHeight="1" x14ac:dyDescent="0.3">
      <c r="A6" s="72"/>
      <c r="B6" s="72"/>
      <c r="C6" s="72"/>
      <c r="D6" s="72"/>
      <c r="E6" s="29"/>
      <c r="F6" s="34"/>
      <c r="G6" s="73" t="s">
        <v>44</v>
      </c>
      <c r="H6" s="73"/>
      <c r="I6" s="73"/>
      <c r="J6" s="73"/>
      <c r="K6" s="74" t="s">
        <v>45</v>
      </c>
      <c r="L6" s="74"/>
      <c r="M6" s="74"/>
      <c r="N6" s="74"/>
      <c r="O6" s="74" t="s">
        <v>46</v>
      </c>
      <c r="P6" s="74"/>
      <c r="Q6" s="74"/>
      <c r="R6" s="74"/>
      <c r="S6" s="73" t="s">
        <v>47</v>
      </c>
      <c r="T6" s="73"/>
      <c r="U6" s="73"/>
      <c r="V6" s="7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</row>
    <row r="7" spans="1:37" ht="27.75" customHeight="1" x14ac:dyDescent="0.3">
      <c r="A7" s="75" t="s">
        <v>17</v>
      </c>
      <c r="B7" s="77" t="s">
        <v>43</v>
      </c>
      <c r="C7" s="77"/>
      <c r="D7" s="76" t="s">
        <v>36</v>
      </c>
      <c r="E7" s="76" t="s">
        <v>37</v>
      </c>
      <c r="F7" s="76" t="s">
        <v>54</v>
      </c>
      <c r="G7" s="71" t="s">
        <v>38</v>
      </c>
      <c r="H7" s="71"/>
      <c r="I7" s="71"/>
      <c r="J7" s="16" t="s">
        <v>39</v>
      </c>
      <c r="K7" s="71" t="s">
        <v>38</v>
      </c>
      <c r="L7" s="71"/>
      <c r="M7" s="71"/>
      <c r="N7" s="16" t="s">
        <v>39</v>
      </c>
      <c r="O7" s="71" t="s">
        <v>38</v>
      </c>
      <c r="P7" s="71"/>
      <c r="Q7" s="71"/>
      <c r="R7" s="16" t="s">
        <v>39</v>
      </c>
      <c r="S7" s="71" t="s">
        <v>38</v>
      </c>
      <c r="T7" s="71"/>
      <c r="U7" s="71"/>
      <c r="V7" s="16" t="s">
        <v>39</v>
      </c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</row>
    <row r="8" spans="1:37" ht="30.75" customHeight="1" x14ac:dyDescent="0.25">
      <c r="A8" s="75"/>
      <c r="B8" s="77"/>
      <c r="C8" s="77"/>
      <c r="D8" s="76"/>
      <c r="E8" s="76"/>
      <c r="F8" s="76"/>
      <c r="G8" s="17" t="s">
        <v>40</v>
      </c>
      <c r="H8" s="17" t="s">
        <v>41</v>
      </c>
      <c r="I8" s="17" t="s">
        <v>56</v>
      </c>
      <c r="J8" s="18" t="s">
        <v>42</v>
      </c>
      <c r="K8" s="17" t="s">
        <v>40</v>
      </c>
      <c r="L8" s="17" t="s">
        <v>41</v>
      </c>
      <c r="M8" s="17" t="s">
        <v>56</v>
      </c>
      <c r="N8" s="18" t="s">
        <v>42</v>
      </c>
      <c r="O8" s="17" t="s">
        <v>40</v>
      </c>
      <c r="P8" s="17" t="s">
        <v>41</v>
      </c>
      <c r="Q8" s="17" t="s">
        <v>56</v>
      </c>
      <c r="R8" s="18" t="s">
        <v>42</v>
      </c>
      <c r="S8" s="17" t="s">
        <v>40</v>
      </c>
      <c r="T8" s="17" t="s">
        <v>41</v>
      </c>
      <c r="U8" s="17" t="s">
        <v>56</v>
      </c>
      <c r="V8" s="18" t="s">
        <v>42</v>
      </c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</row>
    <row r="9" spans="1:37" ht="47.25" customHeight="1" x14ac:dyDescent="0.25">
      <c r="A9" s="11">
        <v>1</v>
      </c>
      <c r="B9" s="78" t="str">
        <f>'Plan de Acción 2024'!B11</f>
        <v>Realizar el diagnóstico del Modelo de Seguridad y Privacidad de la Información (MSPI), , Autodiagnostico MIPG, Diganostico Furag  y presentar sus resultados ante el Comité Institucional de Gestión y Desempeño (CIGD).</v>
      </c>
      <c r="C9" s="79"/>
      <c r="D9" s="24" t="str">
        <f>'Plan de Acción 2024'!C11</f>
        <v>Diagnostico MSPI
Acta Comité Institucional</v>
      </c>
      <c r="E9" s="28" t="str">
        <f>'Plan de Acción 2024'!D11</f>
        <v>Oficina Tecnologías de la Información y las Comunicaciones</v>
      </c>
      <c r="F9" s="36">
        <f>IF('Plan de Acción 2024'!E11="","",'Plan de Acción 2024'!E11)</f>
        <v>45657</v>
      </c>
      <c r="G9" s="25"/>
      <c r="H9" s="26"/>
      <c r="I9" s="26"/>
      <c r="J9" s="27"/>
      <c r="K9" s="25"/>
      <c r="L9" s="26"/>
      <c r="M9" s="26"/>
      <c r="N9" s="27"/>
      <c r="O9" s="25"/>
      <c r="P9" s="26"/>
      <c r="Q9" s="26"/>
      <c r="R9" s="27"/>
      <c r="S9" s="25"/>
      <c r="T9" s="26"/>
      <c r="U9" s="26"/>
      <c r="V9" s="27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</row>
    <row r="10" spans="1:37" ht="47.25" customHeight="1" x14ac:dyDescent="0.25">
      <c r="A10" s="11">
        <v>2</v>
      </c>
      <c r="B10" s="78" t="str">
        <f>'Plan de Acción 2024'!B12</f>
        <v>Crear el procedimiento para la gestión de incidentes de seguridad de la información en la Entidad.</v>
      </c>
      <c r="C10" s="79"/>
      <c r="D10" s="45" t="str">
        <f>'Plan de Acción 2024'!C12</f>
        <v>Procedimiento de Gestión de Incidentes</v>
      </c>
      <c r="E10" s="45" t="str">
        <f>'Plan de Acción 2024'!D12</f>
        <v>Oficina Tecnologías de la Información y las Comunicaciones</v>
      </c>
      <c r="F10" s="36">
        <f>IF('Plan de Acción 2024'!E12="","",'Plan de Acción 2024'!E12)</f>
        <v>45657</v>
      </c>
      <c r="G10" s="25"/>
      <c r="H10" s="26"/>
      <c r="I10" s="26"/>
      <c r="J10" s="27"/>
      <c r="K10" s="25"/>
      <c r="L10" s="26"/>
      <c r="M10" s="26"/>
      <c r="N10" s="27"/>
      <c r="O10" s="25"/>
      <c r="P10" s="26"/>
      <c r="Q10" s="26"/>
      <c r="R10" s="27"/>
      <c r="S10" s="25"/>
      <c r="T10" s="26"/>
      <c r="U10" s="26"/>
      <c r="V10" s="27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</row>
    <row r="11" spans="1:37" ht="47.25" customHeight="1" x14ac:dyDescent="0.25">
      <c r="A11" s="11">
        <v>3</v>
      </c>
      <c r="B11" s="78" t="str">
        <f>'Plan de Acción 2024'!B13</f>
        <v>Capacitar a los colaboradores de IDIGER en temas relacionados con la cultura de seguridad y privacidad de la información. (Elaborar y ejecutar Plan de sensibilización y capacitación.)</v>
      </c>
      <c r="C11" s="79"/>
      <c r="D11" s="45" t="str">
        <f>'Plan de Acción 2024'!C13</f>
        <v>Plan de capacitación, Registro de Asistencia, Grabación</v>
      </c>
      <c r="E11" s="45" t="str">
        <f>'Plan de Acción 2024'!D13</f>
        <v>Oficina Tecnologías de la Información y las Comunicaciones</v>
      </c>
      <c r="F11" s="36">
        <f>IF('Plan de Acción 2024'!E13="","",'Plan de Acción 2024'!E13)</f>
        <v>45657</v>
      </c>
      <c r="G11" s="25"/>
      <c r="H11" s="26"/>
      <c r="I11" s="26"/>
      <c r="J11" s="27"/>
      <c r="K11" s="25"/>
      <c r="L11" s="26"/>
      <c r="M11" s="26"/>
      <c r="N11" s="27"/>
      <c r="O11" s="25"/>
      <c r="P11" s="26"/>
      <c r="Q11" s="26"/>
      <c r="R11" s="27"/>
      <c r="S11" s="25"/>
      <c r="T11" s="26"/>
      <c r="U11" s="26"/>
      <c r="V11" s="27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</row>
    <row r="12" spans="1:37" ht="47.25" customHeight="1" x14ac:dyDescent="0.25">
      <c r="A12" s="11">
        <v>4</v>
      </c>
      <c r="B12" s="78" t="str">
        <f>'Plan de Acción 2024'!B14</f>
        <v>Revisar y/o actualizar la Política de seguridad y privacidad de la información</v>
      </c>
      <c r="C12" s="79"/>
      <c r="D12" s="45" t="str">
        <f>'Plan de Acción 2024'!C14</f>
        <v>Politica de Seguridad y Privacidad de la Información</v>
      </c>
      <c r="E12" s="45" t="str">
        <f>'Plan de Acción 2024'!D14</f>
        <v>Oficina Tecnologías de la Información y las Comunicaciones</v>
      </c>
      <c r="F12" s="36">
        <f>IF('Plan de Acción 2024'!E14="","",'Plan de Acción 2024'!E14)</f>
        <v>45657</v>
      </c>
      <c r="G12" s="25"/>
      <c r="H12" s="26"/>
      <c r="I12" s="26"/>
      <c r="J12" s="27"/>
      <c r="K12" s="25"/>
      <c r="L12" s="26"/>
      <c r="M12" s="26"/>
      <c r="N12" s="27"/>
      <c r="O12" s="25"/>
      <c r="P12" s="26"/>
      <c r="Q12" s="26"/>
      <c r="R12" s="27"/>
      <c r="S12" s="25"/>
      <c r="T12" s="26"/>
      <c r="U12" s="26"/>
      <c r="V12" s="27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</row>
    <row r="13" spans="1:37" ht="47.25" customHeight="1" x14ac:dyDescent="0.25">
      <c r="A13" s="11">
        <v>5</v>
      </c>
      <c r="B13" s="78" t="str">
        <f>'Plan de Acción 2024'!B15</f>
        <v>Actualizar el Inventario de activos de información.</v>
      </c>
      <c r="C13" s="79"/>
      <c r="D13" s="45" t="str">
        <f>'Plan de Acción 2024'!C15</f>
        <v xml:space="preserve">Activos de Información </v>
      </c>
      <c r="E13" s="45" t="str">
        <f>'Plan de Acción 2024'!D15</f>
        <v>Oficina Tecnologías de la Información y las Comunicaciones</v>
      </c>
      <c r="F13" s="36">
        <f>IF('Plan de Acción 2024'!E15="","",'Plan de Acción 2024'!E15)</f>
        <v>45657</v>
      </c>
      <c r="G13" s="25"/>
      <c r="H13" s="26"/>
      <c r="I13" s="26"/>
      <c r="J13" s="27"/>
      <c r="K13" s="25"/>
      <c r="L13" s="26"/>
      <c r="M13" s="26"/>
      <c r="N13" s="27"/>
      <c r="O13" s="25"/>
      <c r="P13" s="26"/>
      <c r="Q13" s="26"/>
      <c r="R13" s="27"/>
      <c r="S13" s="25"/>
      <c r="T13" s="26"/>
      <c r="U13" s="26"/>
      <c r="V13" s="27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</row>
    <row r="14" spans="1:37" ht="47.25" customHeight="1" x14ac:dyDescent="0.25">
      <c r="A14" s="11">
        <v>6</v>
      </c>
      <c r="B14" s="78" t="str">
        <f>'Plan de Acción 2024'!B16</f>
        <v>Actualización, reporte y seguimiento a los riesgos de seguridad de la información.</v>
      </c>
      <c r="C14" s="79"/>
      <c r="D14" s="45" t="str">
        <f>'Plan de Acción 2024'!C16</f>
        <v xml:space="preserve">Riesgos de Seguridad de la Informaicón </v>
      </c>
      <c r="E14" s="45" t="str">
        <f>'Plan de Acción 2024'!D16</f>
        <v>Oficina Tecnologías de la Información y las Comunicaciones</v>
      </c>
      <c r="F14" s="36">
        <f>IF('Plan de Acción 2024'!E16="","",'Plan de Acción 2024'!E16)</f>
        <v>45657</v>
      </c>
      <c r="G14" s="25"/>
      <c r="H14" s="26"/>
      <c r="I14" s="26"/>
      <c r="J14" s="27"/>
      <c r="K14" s="25"/>
      <c r="L14" s="26"/>
      <c r="M14" s="26"/>
      <c r="N14" s="27"/>
      <c r="O14" s="25"/>
      <c r="P14" s="26"/>
      <c r="Q14" s="26"/>
      <c r="R14" s="27"/>
      <c r="S14" s="25"/>
      <c r="T14" s="26"/>
      <c r="U14" s="26"/>
      <c r="V14" s="27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</row>
    <row r="15" spans="1:37" ht="47.25" customHeight="1" x14ac:dyDescent="0.25">
      <c r="A15" s="11">
        <v>7</v>
      </c>
      <c r="B15" s="78" t="str">
        <f>'Plan de Acción 2024'!B17</f>
        <v>Realizar el análisis de vulnerabilidades.</v>
      </c>
      <c r="C15" s="79"/>
      <c r="D15" s="45" t="str">
        <f>'Plan de Acción 2024'!C17</f>
        <v>Analisis de Vulnerabilidades</v>
      </c>
      <c r="E15" s="45" t="str">
        <f>'Plan de Acción 2024'!D17</f>
        <v>Oficina Tecnologías de la Información y las Comunicaciones</v>
      </c>
      <c r="F15" s="36">
        <f>IF('Plan de Acción 2024'!E17="","",'Plan de Acción 2024'!E17)</f>
        <v>45657</v>
      </c>
      <c r="G15" s="25"/>
      <c r="H15" s="26"/>
      <c r="I15" s="26"/>
      <c r="J15" s="27"/>
      <c r="K15" s="25"/>
      <c r="L15" s="26"/>
      <c r="M15" s="26"/>
      <c r="N15" s="27"/>
      <c r="O15" s="25"/>
      <c r="P15" s="26"/>
      <c r="Q15" s="26"/>
      <c r="R15" s="27"/>
      <c r="S15" s="25"/>
      <c r="T15" s="26"/>
      <c r="U15" s="26"/>
      <c r="V15" s="27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</row>
    <row r="16" spans="1:37" ht="47.25" customHeight="1" x14ac:dyDescent="0.25">
      <c r="A16" s="11">
        <v>8</v>
      </c>
      <c r="B16" s="78" t="str">
        <f>'Plan de Acción 2024'!B18</f>
        <v>Realizar el diagnostico de datos personales de la Alta Consejería Distrital para las TIC y la Evaluación de Impacto de la privacidad.</v>
      </c>
      <c r="C16" s="79"/>
      <c r="D16" s="45" t="str">
        <f>'Plan de Acción 2024'!C18</f>
        <v>Diagnostico Datos Personales, Evaluación de Impacto de la Privacidad</v>
      </c>
      <c r="E16" s="45" t="str">
        <f>'Plan de Acción 2024'!D18</f>
        <v>Oficina Tecnologías de la Información y las Comunicaciones</v>
      </c>
      <c r="F16" s="36">
        <f>IF('Plan de Acción 2024'!E18="","",'Plan de Acción 2024'!E18)</f>
        <v>45657</v>
      </c>
      <c r="G16" s="25"/>
      <c r="H16" s="26"/>
      <c r="I16" s="26"/>
      <c r="J16" s="27"/>
      <c r="K16" s="25"/>
      <c r="L16" s="26"/>
      <c r="M16" s="26"/>
      <c r="N16" s="27"/>
      <c r="O16" s="25"/>
      <c r="P16" s="26"/>
      <c r="Q16" s="26"/>
      <c r="R16" s="27"/>
      <c r="S16" s="25"/>
      <c r="T16" s="26"/>
      <c r="U16" s="26"/>
      <c r="V16" s="27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</row>
    <row r="17" spans="1:37" ht="47.25" customHeight="1" x14ac:dyDescent="0.25">
      <c r="A17" s="11">
        <v>9</v>
      </c>
      <c r="B17" s="78" t="str">
        <f>'Plan de Acción 2024'!B19</f>
        <v xml:space="preserve">Diseñar del Plan de Continuidad de Negocio de TI y ejecutar las actividades Planteadas para el 2024. </v>
      </c>
      <c r="C17" s="79"/>
      <c r="D17" s="45" t="str">
        <f>'Plan de Acción 2024'!C19</f>
        <v>Plan de Continuidad de Negocio de TI</v>
      </c>
      <c r="E17" s="45" t="str">
        <f>'Plan de Acción 2024'!D19</f>
        <v>Oficina Tecnologías de la Información y las Comunicaciones</v>
      </c>
      <c r="F17" s="36">
        <f>IF('Plan de Acción 2024'!E19="","",'Plan de Acción 2024'!E19)</f>
        <v>45657</v>
      </c>
      <c r="G17" s="25"/>
      <c r="H17" s="26"/>
      <c r="I17" s="26"/>
      <c r="J17" s="27"/>
      <c r="K17" s="25"/>
      <c r="L17" s="26"/>
      <c r="M17" s="26"/>
      <c r="N17" s="27"/>
      <c r="O17" s="25"/>
      <c r="P17" s="26"/>
      <c r="Q17" s="26"/>
      <c r="R17" s="27"/>
      <c r="S17" s="25"/>
      <c r="T17" s="26"/>
      <c r="U17" s="26"/>
      <c r="V17" s="27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</row>
    <row r="18" spans="1:37" ht="47.25" customHeight="1" x14ac:dyDescent="0.25">
      <c r="A18" s="11">
        <v>10</v>
      </c>
      <c r="B18" s="78" t="str">
        <f>'Plan de Acción 2024'!B20</f>
        <v>Implementar actividades resultado del Diagnóstico de Datos Personales</v>
      </c>
      <c r="C18" s="79"/>
      <c r="D18" s="45" t="str">
        <f>'Plan de Acción 2024'!C20</f>
        <v>Actividades de mejora para Datos Personales</v>
      </c>
      <c r="E18" s="45" t="str">
        <f>'Plan de Acción 2024'!D20</f>
        <v>Oficina Tecnologías de la Información y las Comunicaciones</v>
      </c>
      <c r="F18" s="36">
        <f>IF('Plan de Acción 2024'!E20="","",'Plan de Acción 2024'!E20)</f>
        <v>45657</v>
      </c>
      <c r="G18" s="25"/>
      <c r="H18" s="26"/>
      <c r="I18" s="26"/>
      <c r="J18" s="27"/>
      <c r="K18" s="25"/>
      <c r="L18" s="26"/>
      <c r="M18" s="26"/>
      <c r="N18" s="27"/>
      <c r="O18" s="25"/>
      <c r="P18" s="26"/>
      <c r="Q18" s="26"/>
      <c r="R18" s="27"/>
      <c r="S18" s="25"/>
      <c r="T18" s="26"/>
      <c r="U18" s="26"/>
      <c r="V18" s="27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</row>
    <row r="19" spans="1:37" ht="47.25" customHeight="1" x14ac:dyDescent="0.25">
      <c r="A19" s="11">
        <v>11</v>
      </c>
      <c r="B19" s="78" t="str">
        <f>'Plan de Acción 2024'!B21</f>
        <v xml:space="preserve">Implementar actividades resultado del Diagnóstico de FURAG.  Autodiagnóstico de Gobierno Digital, MSPI </v>
      </c>
      <c r="C19" s="79"/>
      <c r="D19" s="45" t="str">
        <f>'Plan de Acción 2024'!C21</f>
        <v>Actividades de mejora para Politica de Seguridad de la Información y Seguridad Digital</v>
      </c>
      <c r="E19" s="45" t="str">
        <f>'Plan de Acción 2024'!D21</f>
        <v>Oficina Tecnologías de la Información y las Comunicaciones</v>
      </c>
      <c r="F19" s="36">
        <f>IF('Plan de Acción 2024'!E21="","",'Plan de Acción 2024'!E21)</f>
        <v>45657</v>
      </c>
      <c r="G19" s="25"/>
      <c r="H19" s="26"/>
      <c r="I19" s="26"/>
      <c r="J19" s="27"/>
      <c r="K19" s="25"/>
      <c r="L19" s="26"/>
      <c r="M19" s="26"/>
      <c r="N19" s="27"/>
      <c r="O19" s="25"/>
      <c r="P19" s="26"/>
      <c r="Q19" s="26"/>
      <c r="R19" s="27"/>
      <c r="S19" s="25"/>
      <c r="T19" s="26"/>
      <c r="U19" s="26"/>
      <c r="V19" s="27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</row>
    <row r="20" spans="1:37" ht="47.25" customHeight="1" x14ac:dyDescent="0.25">
      <c r="A20" s="11">
        <v>12</v>
      </c>
      <c r="B20" s="78" t="str">
        <f>'Plan de Acción 2024'!B22</f>
        <v xml:space="preserve">Actualizar y reformular el plan de seguridad de la información para la vigencia 2024 basado en los resultados de los autodiagnósticos. </v>
      </c>
      <c r="C20" s="79"/>
      <c r="D20" s="45" t="str">
        <f>'Plan de Acción 2024'!C22</f>
        <v>Plan de Seguridad y Privacidad de Seguridad de la Informaición 2024</v>
      </c>
      <c r="E20" s="45" t="str">
        <f>'Plan de Acción 2024'!D22</f>
        <v>Oficina Tecnologías de la Información y las Comunicaciones</v>
      </c>
      <c r="F20" s="36">
        <f>IF('Plan de Acción 2024'!E22="","",'Plan de Acción 2024'!E22)</f>
        <v>45657</v>
      </c>
      <c r="G20" s="25"/>
      <c r="H20" s="26"/>
      <c r="I20" s="26"/>
      <c r="J20" s="27"/>
      <c r="K20" s="25"/>
      <c r="L20" s="26"/>
      <c r="M20" s="26"/>
      <c r="N20" s="27"/>
      <c r="O20" s="25"/>
      <c r="P20" s="26"/>
      <c r="Q20" s="26"/>
      <c r="R20" s="27"/>
      <c r="S20" s="25"/>
      <c r="T20" s="26"/>
      <c r="U20" s="26"/>
      <c r="V20" s="27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</row>
    <row r="21" spans="1:37" ht="47.25" customHeight="1" x14ac:dyDescent="0.25">
      <c r="A21" s="11">
        <v>13</v>
      </c>
      <c r="B21" s="78">
        <f>'Plan de Acción 2024'!B23</f>
        <v>0</v>
      </c>
      <c r="C21" s="79"/>
      <c r="D21" s="45">
        <f>'Plan de Acción 2024'!C23</f>
        <v>0</v>
      </c>
      <c r="E21" s="45">
        <f>'Plan de Acción 2024'!D23</f>
        <v>0</v>
      </c>
      <c r="F21" s="36" t="str">
        <f>IF('Plan de Acción 2024'!E23="","",'Plan de Acción 2024'!E23)</f>
        <v/>
      </c>
      <c r="G21" s="25"/>
      <c r="H21" s="26"/>
      <c r="I21" s="26"/>
      <c r="J21" s="27"/>
      <c r="K21" s="25"/>
      <c r="L21" s="26"/>
      <c r="M21" s="26"/>
      <c r="N21" s="27"/>
      <c r="O21" s="25"/>
      <c r="P21" s="26"/>
      <c r="Q21" s="26"/>
      <c r="R21" s="27"/>
      <c r="S21" s="25"/>
      <c r="T21" s="26"/>
      <c r="U21" s="26"/>
      <c r="V21" s="27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</row>
    <row r="22" spans="1:37" ht="47.25" customHeight="1" x14ac:dyDescent="0.25">
      <c r="A22" s="11">
        <v>14</v>
      </c>
      <c r="B22" s="78">
        <f>'Plan de Acción 2024'!B24</f>
        <v>0</v>
      </c>
      <c r="C22" s="79"/>
      <c r="D22" s="45">
        <f>'Plan de Acción 2024'!C24</f>
        <v>0</v>
      </c>
      <c r="E22" s="45">
        <f>'Plan de Acción 2024'!D24</f>
        <v>0</v>
      </c>
      <c r="F22" s="36" t="str">
        <f>IF('Plan de Acción 2024'!E24="","",'Plan de Acción 2024'!E24)</f>
        <v/>
      </c>
      <c r="G22" s="25"/>
      <c r="H22" s="26"/>
      <c r="I22" s="26"/>
      <c r="J22" s="27"/>
      <c r="K22" s="25"/>
      <c r="L22" s="26"/>
      <c r="M22" s="26"/>
      <c r="N22" s="27"/>
      <c r="O22" s="25"/>
      <c r="P22" s="26"/>
      <c r="Q22" s="26"/>
      <c r="R22" s="27"/>
      <c r="S22" s="25"/>
      <c r="T22" s="26"/>
      <c r="U22" s="26"/>
      <c r="V22" s="27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</row>
    <row r="23" spans="1:37" ht="47.25" customHeight="1" x14ac:dyDescent="0.25">
      <c r="A23" s="11">
        <v>15</v>
      </c>
      <c r="B23" s="78">
        <f>'Plan de Acción 2024'!B25</f>
        <v>0</v>
      </c>
      <c r="C23" s="79"/>
      <c r="D23" s="45">
        <f>'Plan de Acción 2024'!C25</f>
        <v>0</v>
      </c>
      <c r="E23" s="45">
        <f>'Plan de Acción 2024'!D25</f>
        <v>0</v>
      </c>
      <c r="F23" s="36" t="str">
        <f>IF('Plan de Acción 2024'!E25="","",'Plan de Acción 2024'!E25)</f>
        <v/>
      </c>
      <c r="G23" s="25"/>
      <c r="H23" s="26"/>
      <c r="I23" s="26"/>
      <c r="J23" s="27"/>
      <c r="K23" s="25"/>
      <c r="L23" s="26"/>
      <c r="M23" s="26"/>
      <c r="N23" s="27"/>
      <c r="O23" s="25"/>
      <c r="P23" s="26"/>
      <c r="Q23" s="26"/>
      <c r="R23" s="27"/>
      <c r="S23" s="25"/>
      <c r="T23" s="26"/>
      <c r="U23" s="26"/>
      <c r="V23" s="27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</row>
    <row r="24" spans="1:37" ht="34.5" customHeight="1" x14ac:dyDescent="0.25">
      <c r="A24" s="11">
        <v>16</v>
      </c>
      <c r="B24" s="78">
        <f>'Plan de Acción 2024'!B26</f>
        <v>0</v>
      </c>
      <c r="C24" s="79"/>
      <c r="D24" s="45">
        <f>'Plan de Acción 2024'!C26</f>
        <v>0</v>
      </c>
      <c r="E24" s="45">
        <f>'Plan de Acción 2024'!D26</f>
        <v>0</v>
      </c>
      <c r="F24" s="36" t="str">
        <f>IF('Plan de Acción 2024'!E26="","",'Plan de Acción 2024'!E26)</f>
        <v/>
      </c>
      <c r="G24" s="25"/>
      <c r="H24" s="26"/>
      <c r="I24" s="26"/>
      <c r="J24" s="27"/>
      <c r="K24" s="25"/>
      <c r="L24" s="26"/>
      <c r="M24" s="26"/>
      <c r="N24" s="27"/>
      <c r="O24" s="25"/>
      <c r="P24" s="26"/>
      <c r="Q24" s="26"/>
      <c r="R24" s="27"/>
      <c r="S24" s="25"/>
      <c r="T24" s="26"/>
      <c r="U24" s="26"/>
      <c r="V24" s="27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</row>
    <row r="25" spans="1:37" ht="34.5" customHeight="1" x14ac:dyDescent="0.25">
      <c r="A25" s="11">
        <v>17</v>
      </c>
      <c r="B25" s="78">
        <f>'Plan de Acción 2024'!B27</f>
        <v>0</v>
      </c>
      <c r="C25" s="79"/>
      <c r="D25" s="45">
        <f>'Plan de Acción 2024'!C27</f>
        <v>0</v>
      </c>
      <c r="E25" s="45">
        <f>'Plan de Acción 2024'!D27</f>
        <v>0</v>
      </c>
      <c r="F25" s="36" t="str">
        <f>IF('Plan de Acción 2024'!E27="","",'Plan de Acción 2024'!E27)</f>
        <v/>
      </c>
      <c r="G25" s="25"/>
      <c r="H25" s="26"/>
      <c r="I25" s="26"/>
      <c r="J25" s="27"/>
      <c r="K25" s="25"/>
      <c r="L25" s="26"/>
      <c r="M25" s="26"/>
      <c r="N25" s="27"/>
      <c r="O25" s="25"/>
      <c r="P25" s="26"/>
      <c r="Q25" s="26"/>
      <c r="R25" s="27"/>
      <c r="S25" s="25"/>
      <c r="T25" s="26"/>
      <c r="U25" s="26"/>
      <c r="V25" s="27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</row>
    <row r="26" spans="1:37" ht="34.5" customHeight="1" x14ac:dyDescent="0.25">
      <c r="A26" s="11">
        <v>18</v>
      </c>
      <c r="B26" s="78">
        <f>'Plan de Acción 2024'!B28</f>
        <v>0</v>
      </c>
      <c r="C26" s="79"/>
      <c r="D26" s="45">
        <f>'Plan de Acción 2024'!C28</f>
        <v>0</v>
      </c>
      <c r="E26" s="45">
        <f>'Plan de Acción 2024'!D28</f>
        <v>0</v>
      </c>
      <c r="F26" s="36" t="str">
        <f>IF('Plan de Acción 2024'!E28="","",'Plan de Acción 2024'!E28)</f>
        <v/>
      </c>
      <c r="G26" s="25"/>
      <c r="H26" s="26"/>
      <c r="I26" s="26"/>
      <c r="J26" s="27"/>
      <c r="K26" s="25"/>
      <c r="L26" s="26"/>
      <c r="M26" s="26"/>
      <c r="N26" s="27"/>
      <c r="O26" s="25"/>
      <c r="P26" s="26"/>
      <c r="Q26" s="26"/>
      <c r="R26" s="27"/>
      <c r="S26" s="25"/>
      <c r="T26" s="26"/>
      <c r="U26" s="26"/>
      <c r="V26" s="27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</row>
    <row r="27" spans="1:37" ht="34.5" customHeight="1" x14ac:dyDescent="0.25">
      <c r="A27" s="11">
        <v>19</v>
      </c>
      <c r="B27" s="78">
        <f>'Plan de Acción 2024'!B29</f>
        <v>0</v>
      </c>
      <c r="C27" s="79"/>
      <c r="D27" s="45">
        <f>'Plan de Acción 2024'!C29</f>
        <v>0</v>
      </c>
      <c r="E27" s="45">
        <f>'Plan de Acción 2024'!D29</f>
        <v>0</v>
      </c>
      <c r="F27" s="36" t="str">
        <f>IF('Plan de Acción 2024'!E29="","",'Plan de Acción 2024'!E29)</f>
        <v/>
      </c>
      <c r="G27" s="25"/>
      <c r="H27" s="26"/>
      <c r="I27" s="26"/>
      <c r="J27" s="27"/>
      <c r="K27" s="25"/>
      <c r="L27" s="26"/>
      <c r="M27" s="26"/>
      <c r="N27" s="27"/>
      <c r="O27" s="25"/>
      <c r="P27" s="26"/>
      <c r="Q27" s="26"/>
      <c r="R27" s="27"/>
      <c r="S27" s="25"/>
      <c r="T27" s="26"/>
      <c r="U27" s="26"/>
      <c r="V27" s="27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</row>
    <row r="28" spans="1:37" ht="34.5" customHeight="1" x14ac:dyDescent="0.25">
      <c r="A28" s="11">
        <v>20</v>
      </c>
      <c r="B28" s="78">
        <f>'Plan de Acción 2024'!B30</f>
        <v>0</v>
      </c>
      <c r="C28" s="79"/>
      <c r="D28" s="45">
        <f>'Plan de Acción 2024'!C30</f>
        <v>0</v>
      </c>
      <c r="E28" s="45">
        <f>'Plan de Acción 2024'!D30</f>
        <v>0</v>
      </c>
      <c r="F28" s="36" t="str">
        <f>IF('Plan de Acción 2024'!E30="","",'Plan de Acción 2024'!E30)</f>
        <v/>
      </c>
      <c r="G28" s="25"/>
      <c r="H28" s="26"/>
      <c r="I28" s="26"/>
      <c r="J28" s="27"/>
      <c r="K28" s="25"/>
      <c r="L28" s="26"/>
      <c r="M28" s="26"/>
      <c r="N28" s="27"/>
      <c r="O28" s="25"/>
      <c r="P28" s="26"/>
      <c r="Q28" s="26"/>
      <c r="R28" s="27"/>
      <c r="S28" s="25"/>
      <c r="T28" s="26"/>
      <c r="U28" s="26"/>
      <c r="V28" s="27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</row>
    <row r="29" spans="1:37" ht="34.5" customHeight="1" x14ac:dyDescent="0.25">
      <c r="A29" s="11">
        <v>21</v>
      </c>
      <c r="B29" s="78">
        <f>'Plan de Acción 2024'!B31</f>
        <v>0</v>
      </c>
      <c r="C29" s="79"/>
      <c r="D29" s="45">
        <f>'Plan de Acción 2024'!C31</f>
        <v>0</v>
      </c>
      <c r="E29" s="45">
        <f>'Plan de Acción 2024'!D31</f>
        <v>0</v>
      </c>
      <c r="F29" s="36" t="str">
        <f>IF('Plan de Acción 2024'!E31="","",'Plan de Acción 2024'!E31)</f>
        <v/>
      </c>
      <c r="G29" s="25"/>
      <c r="H29" s="26"/>
      <c r="I29" s="26"/>
      <c r="J29" s="27"/>
      <c r="K29" s="25"/>
      <c r="L29" s="26"/>
      <c r="M29" s="26"/>
      <c r="N29" s="27"/>
      <c r="O29" s="25"/>
      <c r="P29" s="26"/>
      <c r="Q29" s="26"/>
      <c r="R29" s="27"/>
      <c r="S29" s="25"/>
      <c r="T29" s="26"/>
      <c r="U29" s="26"/>
      <c r="V29" s="27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</row>
    <row r="30" spans="1:37" ht="34.5" customHeight="1" x14ac:dyDescent="0.25">
      <c r="A30" s="11">
        <v>22</v>
      </c>
      <c r="B30" s="78">
        <f>'Plan de Acción 2024'!B32</f>
        <v>0</v>
      </c>
      <c r="C30" s="79"/>
      <c r="D30" s="45">
        <f>'Plan de Acción 2024'!C32</f>
        <v>0</v>
      </c>
      <c r="E30" s="45">
        <f>'Plan de Acción 2024'!D32</f>
        <v>0</v>
      </c>
      <c r="F30" s="36" t="str">
        <f>IF('Plan de Acción 2024'!E32="","",'Plan de Acción 2024'!E32)</f>
        <v/>
      </c>
      <c r="G30" s="25"/>
      <c r="H30" s="26"/>
      <c r="I30" s="26"/>
      <c r="J30" s="27"/>
      <c r="K30" s="25"/>
      <c r="L30" s="26"/>
      <c r="M30" s="26"/>
      <c r="N30" s="27"/>
      <c r="O30" s="25"/>
      <c r="P30" s="26"/>
      <c r="Q30" s="26"/>
      <c r="R30" s="27"/>
      <c r="S30" s="25"/>
      <c r="T30" s="26"/>
      <c r="U30" s="26"/>
      <c r="V30" s="27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</row>
    <row r="31" spans="1:37" ht="34.5" customHeight="1" x14ac:dyDescent="0.25">
      <c r="A31" s="11">
        <v>23</v>
      </c>
      <c r="B31" s="78">
        <f>'Plan de Acción 2024'!B33</f>
        <v>0</v>
      </c>
      <c r="C31" s="79"/>
      <c r="D31" s="45">
        <f>'Plan de Acción 2024'!C33</f>
        <v>0</v>
      </c>
      <c r="E31" s="45">
        <f>'Plan de Acción 2024'!D33</f>
        <v>0</v>
      </c>
      <c r="F31" s="36" t="str">
        <f>IF('Plan de Acción 2024'!E33="","",'Plan de Acción 2024'!E33)</f>
        <v/>
      </c>
      <c r="G31" s="25"/>
      <c r="H31" s="26"/>
      <c r="I31" s="26"/>
      <c r="J31" s="27"/>
      <c r="K31" s="25"/>
      <c r="L31" s="26"/>
      <c r="M31" s="26"/>
      <c r="N31" s="27"/>
      <c r="O31" s="25"/>
      <c r="P31" s="26"/>
      <c r="Q31" s="26"/>
      <c r="R31" s="27"/>
      <c r="S31" s="25"/>
      <c r="T31" s="26"/>
      <c r="U31" s="26"/>
      <c r="V31" s="27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</row>
    <row r="32" spans="1:37" ht="34.5" customHeight="1" x14ac:dyDescent="0.25">
      <c r="A32" s="11">
        <v>24</v>
      </c>
      <c r="B32" s="78">
        <f>'Plan de Acción 2024'!B34</f>
        <v>0</v>
      </c>
      <c r="C32" s="79"/>
      <c r="D32" s="45">
        <f>'Plan de Acción 2024'!C34</f>
        <v>0</v>
      </c>
      <c r="E32" s="45">
        <f>'Plan de Acción 2024'!D34</f>
        <v>0</v>
      </c>
      <c r="F32" s="36" t="str">
        <f>IF('Plan de Acción 2024'!E34="","",'Plan de Acción 2024'!E34)</f>
        <v/>
      </c>
      <c r="G32" s="25"/>
      <c r="H32" s="26"/>
      <c r="I32" s="26"/>
      <c r="J32" s="27"/>
      <c r="K32" s="25"/>
      <c r="L32" s="26"/>
      <c r="M32" s="26"/>
      <c r="N32" s="27"/>
      <c r="O32" s="25"/>
      <c r="P32" s="26"/>
      <c r="Q32" s="26"/>
      <c r="R32" s="27"/>
      <c r="S32" s="25"/>
      <c r="T32" s="26"/>
      <c r="U32" s="26"/>
      <c r="V32" s="27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</row>
    <row r="33" spans="1:37" ht="34.5" customHeight="1" x14ac:dyDescent="0.25">
      <c r="A33" s="11">
        <v>25</v>
      </c>
      <c r="B33" s="78">
        <f>'Plan de Acción 2024'!B35</f>
        <v>0</v>
      </c>
      <c r="C33" s="79"/>
      <c r="D33" s="45">
        <f>'Plan de Acción 2024'!C35</f>
        <v>0</v>
      </c>
      <c r="E33" s="45">
        <f>'Plan de Acción 2024'!D35</f>
        <v>0</v>
      </c>
      <c r="F33" s="36" t="str">
        <f>IF('Plan de Acción 2024'!E35="","",'Plan de Acción 2024'!E35)</f>
        <v/>
      </c>
      <c r="G33" s="25"/>
      <c r="H33" s="26"/>
      <c r="I33" s="26"/>
      <c r="J33" s="27"/>
      <c r="K33" s="25"/>
      <c r="L33" s="26"/>
      <c r="M33" s="26"/>
      <c r="N33" s="27"/>
      <c r="O33" s="25"/>
      <c r="P33" s="26"/>
      <c r="Q33" s="26"/>
      <c r="R33" s="27"/>
      <c r="S33" s="25"/>
      <c r="T33" s="26"/>
      <c r="U33" s="26"/>
      <c r="V33" s="27"/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</row>
    <row r="34" spans="1:37" ht="34.5" customHeight="1" x14ac:dyDescent="0.25">
      <c r="A34" s="11">
        <v>26</v>
      </c>
      <c r="B34" s="78">
        <f>'Plan de Acción 2024'!B36</f>
        <v>0</v>
      </c>
      <c r="C34" s="79"/>
      <c r="D34" s="45">
        <f>'Plan de Acción 2024'!C36</f>
        <v>0</v>
      </c>
      <c r="E34" s="45">
        <f>'Plan de Acción 2024'!D36</f>
        <v>0</v>
      </c>
      <c r="F34" s="36" t="str">
        <f>IF('Plan de Acción 2024'!E36="","",'Plan de Acción 2024'!E36)</f>
        <v/>
      </c>
      <c r="G34" s="25"/>
      <c r="H34" s="26"/>
      <c r="I34" s="26"/>
      <c r="J34" s="27"/>
      <c r="K34" s="25"/>
      <c r="L34" s="26"/>
      <c r="M34" s="26"/>
      <c r="N34" s="27"/>
      <c r="O34" s="25"/>
      <c r="P34" s="26"/>
      <c r="Q34" s="26"/>
      <c r="R34" s="27"/>
      <c r="S34" s="25"/>
      <c r="T34" s="26"/>
      <c r="U34" s="26"/>
      <c r="V34" s="27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</row>
    <row r="35" spans="1:37" ht="34.5" customHeight="1" x14ac:dyDescent="0.25">
      <c r="A35" s="11">
        <v>27</v>
      </c>
      <c r="B35" s="78">
        <f>'Plan de Acción 2024'!B37</f>
        <v>0</v>
      </c>
      <c r="C35" s="79"/>
      <c r="D35" s="45">
        <f>'Plan de Acción 2024'!C37</f>
        <v>0</v>
      </c>
      <c r="E35" s="45">
        <f>'Plan de Acción 2024'!D37</f>
        <v>0</v>
      </c>
      <c r="F35" s="36" t="str">
        <f>IF('Plan de Acción 2024'!E37="","",'Plan de Acción 2024'!E37)</f>
        <v/>
      </c>
      <c r="G35" s="25"/>
      <c r="H35" s="26"/>
      <c r="I35" s="26"/>
      <c r="J35" s="27"/>
      <c r="K35" s="25"/>
      <c r="L35" s="26"/>
      <c r="M35" s="26"/>
      <c r="N35" s="27"/>
      <c r="O35" s="25"/>
      <c r="P35" s="26"/>
      <c r="Q35" s="26"/>
      <c r="R35" s="27"/>
      <c r="S35" s="25"/>
      <c r="T35" s="26"/>
      <c r="U35" s="26"/>
      <c r="V35" s="27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</row>
    <row r="36" spans="1:37" ht="34.5" customHeight="1" x14ac:dyDescent="0.25">
      <c r="A36" s="11">
        <v>28</v>
      </c>
      <c r="B36" s="78">
        <f>'Plan de Acción 2024'!B38</f>
        <v>0</v>
      </c>
      <c r="C36" s="79"/>
      <c r="D36" s="45">
        <f>'Plan de Acción 2024'!C38</f>
        <v>0</v>
      </c>
      <c r="E36" s="45">
        <f>'Plan de Acción 2024'!D38</f>
        <v>0</v>
      </c>
      <c r="F36" s="36" t="str">
        <f>IF('Plan de Acción 2024'!E38="","",'Plan de Acción 2024'!E38)</f>
        <v/>
      </c>
      <c r="G36" s="25"/>
      <c r="H36" s="26"/>
      <c r="I36" s="26"/>
      <c r="J36" s="27"/>
      <c r="K36" s="25"/>
      <c r="L36" s="26"/>
      <c r="M36" s="26"/>
      <c r="N36" s="27"/>
      <c r="O36" s="25"/>
      <c r="P36" s="26"/>
      <c r="Q36" s="26"/>
      <c r="R36" s="27"/>
      <c r="S36" s="25"/>
      <c r="T36" s="26"/>
      <c r="U36" s="26"/>
      <c r="V36" s="27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</row>
    <row r="37" spans="1:37" ht="34.5" customHeight="1" x14ac:dyDescent="0.25">
      <c r="A37" s="11">
        <v>29</v>
      </c>
      <c r="B37" s="78">
        <f>'Plan de Acción 2024'!B39</f>
        <v>0</v>
      </c>
      <c r="C37" s="79"/>
      <c r="D37" s="45">
        <f>'Plan de Acción 2024'!C39</f>
        <v>0</v>
      </c>
      <c r="E37" s="45">
        <f>'Plan de Acción 2024'!D39</f>
        <v>0</v>
      </c>
      <c r="F37" s="36" t="str">
        <f>IF('Plan de Acción 2024'!E39="","",'Plan de Acción 2024'!E39)</f>
        <v/>
      </c>
      <c r="G37" s="25"/>
      <c r="H37" s="26"/>
      <c r="I37" s="26"/>
      <c r="J37" s="27"/>
      <c r="K37" s="25"/>
      <c r="L37" s="26"/>
      <c r="M37" s="26"/>
      <c r="N37" s="27"/>
      <c r="O37" s="25"/>
      <c r="P37" s="26"/>
      <c r="Q37" s="26"/>
      <c r="R37" s="27"/>
      <c r="S37" s="25"/>
      <c r="T37" s="26"/>
      <c r="U37" s="26"/>
      <c r="V37" s="27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</row>
    <row r="38" spans="1:37" ht="34.5" customHeight="1" x14ac:dyDescent="0.25">
      <c r="A38" s="11">
        <v>30</v>
      </c>
      <c r="B38" s="78">
        <f>'Plan de Acción 2024'!B40</f>
        <v>0</v>
      </c>
      <c r="C38" s="79"/>
      <c r="D38" s="45">
        <f>'Plan de Acción 2024'!C40</f>
        <v>0</v>
      </c>
      <c r="E38" s="45">
        <f>'Plan de Acción 2024'!D40</f>
        <v>0</v>
      </c>
      <c r="F38" s="36" t="str">
        <f>IF('Plan de Acción 2024'!E40="","",'Plan de Acción 2024'!E40)</f>
        <v/>
      </c>
      <c r="G38" s="25"/>
      <c r="H38" s="26"/>
      <c r="I38" s="26"/>
      <c r="J38" s="27"/>
      <c r="K38" s="25"/>
      <c r="L38" s="26"/>
      <c r="M38" s="26"/>
      <c r="N38" s="27"/>
      <c r="O38" s="25"/>
      <c r="P38" s="26"/>
      <c r="Q38" s="26"/>
      <c r="R38" s="27"/>
      <c r="S38" s="25"/>
      <c r="T38" s="26"/>
      <c r="U38" s="26"/>
      <c r="V38" s="27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</row>
    <row r="39" spans="1:37" ht="34.5" customHeight="1" x14ac:dyDescent="0.25">
      <c r="A39" s="11">
        <v>31</v>
      </c>
      <c r="B39" s="78">
        <f>'Plan de Acción 2024'!B41</f>
        <v>0</v>
      </c>
      <c r="C39" s="79"/>
      <c r="D39" s="45">
        <f>'Plan de Acción 2024'!C41</f>
        <v>0</v>
      </c>
      <c r="E39" s="45">
        <f>'Plan de Acción 2024'!D41</f>
        <v>0</v>
      </c>
      <c r="F39" s="36" t="str">
        <f>IF('Plan de Acción 2024'!E41="","",'Plan de Acción 2024'!E41)</f>
        <v/>
      </c>
      <c r="G39" s="25"/>
      <c r="H39" s="26"/>
      <c r="I39" s="26"/>
      <c r="J39" s="27"/>
      <c r="K39" s="25"/>
      <c r="L39" s="26"/>
      <c r="M39" s="26"/>
      <c r="N39" s="27"/>
      <c r="O39" s="25"/>
      <c r="P39" s="26"/>
      <c r="Q39" s="26"/>
      <c r="R39" s="27"/>
      <c r="S39" s="25"/>
      <c r="T39" s="26"/>
      <c r="U39" s="26"/>
      <c r="V39" s="27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</row>
    <row r="40" spans="1:37" ht="34.5" customHeight="1" x14ac:dyDescent="0.25">
      <c r="A40" s="11">
        <v>32</v>
      </c>
      <c r="B40" s="78">
        <f>'Plan de Acción 2024'!B42</f>
        <v>0</v>
      </c>
      <c r="C40" s="79"/>
      <c r="D40" s="45">
        <f>'Plan de Acción 2024'!C42</f>
        <v>0</v>
      </c>
      <c r="E40" s="45">
        <f>'Plan de Acción 2024'!D42</f>
        <v>0</v>
      </c>
      <c r="F40" s="36" t="str">
        <f>IF('Plan de Acción 2024'!E42="","",'Plan de Acción 2024'!E42)</f>
        <v/>
      </c>
      <c r="G40" s="25"/>
      <c r="H40" s="26"/>
      <c r="I40" s="26"/>
      <c r="J40" s="27"/>
      <c r="K40" s="25"/>
      <c r="L40" s="26"/>
      <c r="M40" s="26"/>
      <c r="N40" s="27"/>
      <c r="O40" s="25"/>
      <c r="P40" s="26"/>
      <c r="Q40" s="26"/>
      <c r="R40" s="27"/>
      <c r="S40" s="25"/>
      <c r="T40" s="26"/>
      <c r="U40" s="26"/>
      <c r="V40" s="27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</row>
    <row r="41" spans="1:37" ht="34.5" customHeight="1" x14ac:dyDescent="0.25">
      <c r="A41" s="11">
        <v>33</v>
      </c>
      <c r="B41" s="78">
        <f>'Plan de Acción 2024'!B43</f>
        <v>0</v>
      </c>
      <c r="C41" s="79"/>
      <c r="D41" s="45">
        <f>'Plan de Acción 2024'!C43</f>
        <v>0</v>
      </c>
      <c r="E41" s="45">
        <f>'Plan de Acción 2024'!D43</f>
        <v>0</v>
      </c>
      <c r="F41" s="36" t="str">
        <f>IF('Plan de Acción 2024'!E43="","",'Plan de Acción 2024'!E43)</f>
        <v/>
      </c>
      <c r="G41" s="25"/>
      <c r="H41" s="26"/>
      <c r="I41" s="26"/>
      <c r="J41" s="27"/>
      <c r="K41" s="25"/>
      <c r="L41" s="26"/>
      <c r="M41" s="26"/>
      <c r="N41" s="27"/>
      <c r="O41" s="25"/>
      <c r="P41" s="26"/>
      <c r="Q41" s="26"/>
      <c r="R41" s="27"/>
      <c r="S41" s="25"/>
      <c r="T41" s="26"/>
      <c r="U41" s="26"/>
      <c r="V41" s="27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</row>
    <row r="42" spans="1:37" ht="34.5" customHeight="1" x14ac:dyDescent="0.25">
      <c r="A42" s="11">
        <v>34</v>
      </c>
      <c r="B42" s="78">
        <f>'Plan de Acción 2024'!B44</f>
        <v>0</v>
      </c>
      <c r="C42" s="79"/>
      <c r="D42" s="45">
        <f>'Plan de Acción 2024'!C44</f>
        <v>0</v>
      </c>
      <c r="E42" s="45">
        <f>'Plan de Acción 2024'!D44</f>
        <v>0</v>
      </c>
      <c r="F42" s="36" t="str">
        <f>IF('Plan de Acción 2024'!E44="","",'Plan de Acción 2024'!E44)</f>
        <v/>
      </c>
      <c r="G42" s="25"/>
      <c r="H42" s="26"/>
      <c r="I42" s="26"/>
      <c r="J42" s="27"/>
      <c r="K42" s="25"/>
      <c r="L42" s="26"/>
      <c r="M42" s="26"/>
      <c r="N42" s="27"/>
      <c r="O42" s="25"/>
      <c r="P42" s="26"/>
      <c r="Q42" s="26"/>
      <c r="R42" s="27"/>
      <c r="S42" s="25"/>
      <c r="T42" s="26"/>
      <c r="U42" s="26"/>
      <c r="V42" s="27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0"/>
    </row>
    <row r="43" spans="1:37" ht="34.5" customHeight="1" x14ac:dyDescent="0.25">
      <c r="A43" s="11">
        <v>35</v>
      </c>
      <c r="B43" s="78">
        <f>'Plan de Acción 2024'!B45</f>
        <v>0</v>
      </c>
      <c r="C43" s="79"/>
      <c r="D43" s="45">
        <f>'Plan de Acción 2024'!C45</f>
        <v>0</v>
      </c>
      <c r="E43" s="45">
        <f>'Plan de Acción 2024'!D45</f>
        <v>0</v>
      </c>
      <c r="F43" s="36" t="str">
        <f>IF('Plan de Acción 2024'!E45="","",'Plan de Acción 2024'!E45)</f>
        <v/>
      </c>
      <c r="G43" s="25"/>
      <c r="H43" s="26"/>
      <c r="I43" s="26"/>
      <c r="J43" s="27"/>
      <c r="K43" s="25"/>
      <c r="L43" s="26"/>
      <c r="M43" s="26"/>
      <c r="N43" s="27"/>
      <c r="O43" s="25"/>
      <c r="P43" s="26"/>
      <c r="Q43" s="26"/>
      <c r="R43" s="27"/>
      <c r="S43" s="25"/>
      <c r="T43" s="26"/>
      <c r="U43" s="26"/>
      <c r="V43" s="27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20"/>
      <c r="AK43" s="20"/>
    </row>
    <row r="44" spans="1:37" ht="34.5" customHeight="1" x14ac:dyDescent="0.25">
      <c r="A44" s="11">
        <v>36</v>
      </c>
      <c r="B44" s="78">
        <f>'Plan de Acción 2024'!B46</f>
        <v>0</v>
      </c>
      <c r="C44" s="79"/>
      <c r="D44" s="45">
        <f>'Plan de Acción 2024'!C46</f>
        <v>0</v>
      </c>
      <c r="E44" s="45">
        <f>'Plan de Acción 2024'!D46</f>
        <v>0</v>
      </c>
      <c r="F44" s="36" t="str">
        <f>IF('Plan de Acción 2024'!E46="","",'Plan de Acción 2024'!E46)</f>
        <v/>
      </c>
      <c r="G44" s="25"/>
      <c r="H44" s="26"/>
      <c r="I44" s="26"/>
      <c r="J44" s="27"/>
      <c r="K44" s="25"/>
      <c r="L44" s="26"/>
      <c r="M44" s="26"/>
      <c r="N44" s="27"/>
      <c r="O44" s="25"/>
      <c r="P44" s="26"/>
      <c r="Q44" s="26"/>
      <c r="R44" s="27"/>
      <c r="S44" s="25"/>
      <c r="T44" s="26"/>
      <c r="U44" s="26"/>
      <c r="V44" s="27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K44" s="20"/>
    </row>
    <row r="45" spans="1:37" ht="34.5" customHeight="1" x14ac:dyDescent="0.25">
      <c r="A45" s="11">
        <v>37</v>
      </c>
      <c r="B45" s="78">
        <f>'Plan de Acción 2024'!B47</f>
        <v>0</v>
      </c>
      <c r="C45" s="79"/>
      <c r="D45" s="45">
        <f>'Plan de Acción 2024'!C47</f>
        <v>0</v>
      </c>
      <c r="E45" s="45">
        <f>'Plan de Acción 2024'!D47</f>
        <v>0</v>
      </c>
      <c r="F45" s="36" t="str">
        <f>IF('Plan de Acción 2024'!E47="","",'Plan de Acción 2024'!E47)</f>
        <v/>
      </c>
      <c r="G45" s="25"/>
      <c r="H45" s="26"/>
      <c r="I45" s="26"/>
      <c r="J45" s="27"/>
      <c r="K45" s="25"/>
      <c r="L45" s="26"/>
      <c r="M45" s="26"/>
      <c r="N45" s="27"/>
      <c r="O45" s="25"/>
      <c r="P45" s="26"/>
      <c r="Q45" s="26"/>
      <c r="R45" s="27"/>
      <c r="S45" s="25"/>
      <c r="T45" s="26"/>
      <c r="U45" s="26"/>
      <c r="V45" s="27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K45" s="20"/>
    </row>
    <row r="46" spans="1:37" ht="34.5" customHeight="1" x14ac:dyDescent="0.25">
      <c r="A46" s="11">
        <v>38</v>
      </c>
      <c r="B46" s="78">
        <f>'Plan de Acción 2024'!B48</f>
        <v>0</v>
      </c>
      <c r="C46" s="79"/>
      <c r="D46" s="45">
        <f>'Plan de Acción 2024'!C48</f>
        <v>0</v>
      </c>
      <c r="E46" s="45">
        <f>'Plan de Acción 2024'!D48</f>
        <v>0</v>
      </c>
      <c r="F46" s="36" t="str">
        <f>IF('Plan de Acción 2024'!E48="","",'Plan de Acción 2024'!E48)</f>
        <v/>
      </c>
      <c r="G46" s="25"/>
      <c r="H46" s="26"/>
      <c r="I46" s="26"/>
      <c r="J46" s="27"/>
      <c r="K46" s="25"/>
      <c r="L46" s="26"/>
      <c r="M46" s="26"/>
      <c r="N46" s="27"/>
      <c r="O46" s="25"/>
      <c r="P46" s="26"/>
      <c r="Q46" s="26"/>
      <c r="R46" s="27"/>
      <c r="S46" s="25"/>
      <c r="T46" s="26"/>
      <c r="U46" s="26"/>
      <c r="V46" s="27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  <c r="AK46" s="20"/>
    </row>
    <row r="47" spans="1:37" ht="34.5" customHeight="1" x14ac:dyDescent="0.25">
      <c r="A47" s="11">
        <v>39</v>
      </c>
      <c r="B47" s="78">
        <f>'Plan de Acción 2024'!B49</f>
        <v>0</v>
      </c>
      <c r="C47" s="79"/>
      <c r="D47" s="45">
        <f>'Plan de Acción 2024'!C49</f>
        <v>0</v>
      </c>
      <c r="E47" s="45">
        <f>'Plan de Acción 2024'!D49</f>
        <v>0</v>
      </c>
      <c r="F47" s="36" t="str">
        <f>IF('Plan de Acción 2024'!E49="","",'Plan de Acción 2024'!E49)</f>
        <v/>
      </c>
      <c r="G47" s="25"/>
      <c r="H47" s="26"/>
      <c r="I47" s="26"/>
      <c r="J47" s="27"/>
      <c r="K47" s="25"/>
      <c r="L47" s="26"/>
      <c r="M47" s="26"/>
      <c r="N47" s="27"/>
      <c r="O47" s="25"/>
      <c r="P47" s="26"/>
      <c r="Q47" s="26"/>
      <c r="R47" s="27"/>
      <c r="S47" s="25"/>
      <c r="T47" s="26"/>
      <c r="U47" s="26"/>
      <c r="V47" s="27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20"/>
    </row>
    <row r="48" spans="1:37" ht="34.5" customHeight="1" thickBot="1" x14ac:dyDescent="0.3">
      <c r="A48" s="11">
        <v>40</v>
      </c>
      <c r="B48" s="80">
        <f>'Plan de Acción 2024'!B50</f>
        <v>0</v>
      </c>
      <c r="C48" s="81"/>
      <c r="D48" s="45">
        <f>'Plan de Acción 2024'!C50</f>
        <v>0</v>
      </c>
      <c r="E48" s="45">
        <f>'Plan de Acción 2024'!D50</f>
        <v>0</v>
      </c>
      <c r="F48" s="36" t="str">
        <f>IF('Plan de Acción 2024'!E50="","",'Plan de Acción 2024'!E50)</f>
        <v/>
      </c>
      <c r="G48" s="25"/>
      <c r="H48" s="26"/>
      <c r="I48" s="26"/>
      <c r="J48" s="27"/>
      <c r="K48" s="25"/>
      <c r="L48" s="26"/>
      <c r="M48" s="26"/>
      <c r="N48" s="27"/>
      <c r="O48" s="25"/>
      <c r="P48" s="26"/>
      <c r="Q48" s="26"/>
      <c r="R48" s="27"/>
      <c r="S48" s="25"/>
      <c r="T48" s="26"/>
      <c r="U48" s="26"/>
      <c r="V48" s="27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</row>
    <row r="49" spans="1:19" ht="25.5" customHeight="1" thickBot="1" x14ac:dyDescent="0.35">
      <c r="A49" s="21"/>
      <c r="B49" s="22"/>
      <c r="C49" s="21"/>
      <c r="G49" s="23" t="str">
        <f>IFERROR(AVERAGE(G9:G48),"")</f>
        <v/>
      </c>
      <c r="K49" s="23" t="str">
        <f>IFERROR(AVERAGE(K9:K48),"")</f>
        <v/>
      </c>
      <c r="O49" s="23" t="str">
        <f>IFERROR(AVERAGE(O9:O48),"")</f>
        <v/>
      </c>
      <c r="S49" s="23" t="str">
        <f>IFERROR(AVERAGE(S9:S48),"")</f>
        <v/>
      </c>
    </row>
    <row r="50" spans="1:19" ht="16.5" x14ac:dyDescent="0.3"/>
    <row r="51" spans="1:19" ht="16.5" x14ac:dyDescent="0.3"/>
    <row r="52" spans="1:19" ht="16.5" x14ac:dyDescent="0.3"/>
    <row r="53" spans="1:19" ht="16.5" x14ac:dyDescent="0.3"/>
    <row r="54" spans="1:19" ht="16.5" x14ac:dyDescent="0.3"/>
    <row r="55" spans="1:19" ht="16.5" x14ac:dyDescent="0.3"/>
    <row r="56" spans="1:19" ht="16.5" x14ac:dyDescent="0.3"/>
    <row r="57" spans="1:19" ht="16.5" x14ac:dyDescent="0.3"/>
    <row r="58" spans="1:19" ht="16.5" x14ac:dyDescent="0.3"/>
    <row r="59" spans="1:19" ht="16.5" x14ac:dyDescent="0.3"/>
    <row r="60" spans="1:19" ht="16.5" customHeight="1" x14ac:dyDescent="0.3"/>
    <row r="61" spans="1:19" ht="16.5" customHeight="1" x14ac:dyDescent="0.3"/>
    <row r="62" spans="1:19" ht="16.5" customHeight="1" x14ac:dyDescent="0.3"/>
    <row r="63" spans="1:19" ht="16.5" customHeight="1" x14ac:dyDescent="0.3"/>
    <row r="64" spans="1:19" ht="16.5" customHeight="1" x14ac:dyDescent="0.3"/>
    <row r="65" ht="16.5" customHeight="1" x14ac:dyDescent="0.3"/>
    <row r="66" ht="16.5" customHeight="1" x14ac:dyDescent="0.3"/>
    <row r="67" ht="16.5" customHeight="1" x14ac:dyDescent="0.3"/>
    <row r="68" ht="16.5" customHeight="1" x14ac:dyDescent="0.3"/>
    <row r="69" ht="16.5" customHeight="1" x14ac:dyDescent="0.3"/>
    <row r="70" ht="16.5" customHeight="1" x14ac:dyDescent="0.3"/>
    <row r="71" ht="16.5" customHeight="1" x14ac:dyDescent="0.3"/>
    <row r="72" ht="16.5" customHeight="1" x14ac:dyDescent="0.3"/>
    <row r="73" ht="16.5" customHeight="1" x14ac:dyDescent="0.3"/>
    <row r="74" ht="16.5" customHeight="1" x14ac:dyDescent="0.3"/>
    <row r="75" ht="16.5" customHeight="1" x14ac:dyDescent="0.3"/>
    <row r="76" ht="16.5" customHeight="1" x14ac:dyDescent="0.3"/>
    <row r="77" ht="16.5" customHeight="1" x14ac:dyDescent="0.3"/>
    <row r="78" ht="16.5" customHeight="1" x14ac:dyDescent="0.3"/>
    <row r="79" ht="16.5" customHeight="1" x14ac:dyDescent="0.3"/>
    <row r="80" ht="16.5" customHeight="1" x14ac:dyDescent="0.3"/>
    <row r="81" ht="16.5" customHeight="1" x14ac:dyDescent="0.3"/>
    <row r="82" ht="16.5" customHeight="1" x14ac:dyDescent="0.3"/>
    <row r="83" ht="16.5" customHeight="1" x14ac:dyDescent="0.3"/>
    <row r="84" ht="16.5" customHeight="1" x14ac:dyDescent="0.3"/>
    <row r="85" ht="16.5" customHeight="1" x14ac:dyDescent="0.3"/>
    <row r="86" ht="16.5" customHeight="1" x14ac:dyDescent="0.3"/>
    <row r="87" ht="16.5" customHeight="1" x14ac:dyDescent="0.3"/>
    <row r="88" ht="16.5" customHeight="1" x14ac:dyDescent="0.3"/>
    <row r="89" ht="16.5" customHeight="1" x14ac:dyDescent="0.3"/>
    <row r="90" ht="16.5" customHeight="1" x14ac:dyDescent="0.3"/>
    <row r="91" ht="16.5" customHeight="1" x14ac:dyDescent="0.3"/>
    <row r="92" ht="16.5" customHeight="1" x14ac:dyDescent="0.3"/>
    <row r="93" ht="16.5" customHeight="1" x14ac:dyDescent="0.3"/>
    <row r="94" ht="16.5" customHeight="1" x14ac:dyDescent="0.3"/>
    <row r="95" ht="16.5" customHeight="1" x14ac:dyDescent="0.3"/>
    <row r="96" ht="16.5" customHeight="1" x14ac:dyDescent="0.3"/>
    <row r="97" ht="16.5" customHeight="1" x14ac:dyDescent="0.3"/>
    <row r="98" ht="16.5" customHeight="1" x14ac:dyDescent="0.3"/>
    <row r="99" ht="16.5" customHeight="1" x14ac:dyDescent="0.3"/>
  </sheetData>
  <sheetProtection formatColumns="0" formatRows="0" autoFilter="0"/>
  <mergeCells count="60">
    <mergeCell ref="B44:C44"/>
    <mergeCell ref="B45:C45"/>
    <mergeCell ref="B46:C46"/>
    <mergeCell ref="B47:C47"/>
    <mergeCell ref="B48:C48"/>
    <mergeCell ref="B39:C39"/>
    <mergeCell ref="B40:C40"/>
    <mergeCell ref="B41:C41"/>
    <mergeCell ref="B42:C42"/>
    <mergeCell ref="B43:C43"/>
    <mergeCell ref="B34:C34"/>
    <mergeCell ref="B35:C35"/>
    <mergeCell ref="B36:C36"/>
    <mergeCell ref="B37:C37"/>
    <mergeCell ref="B38:C38"/>
    <mergeCell ref="B29:C29"/>
    <mergeCell ref="B30:C30"/>
    <mergeCell ref="B31:C31"/>
    <mergeCell ref="B32:C32"/>
    <mergeCell ref="B33:C33"/>
    <mergeCell ref="B11:C11"/>
    <mergeCell ref="B12:C12"/>
    <mergeCell ref="B13:C13"/>
    <mergeCell ref="B9:C9"/>
    <mergeCell ref="B10:C10"/>
    <mergeCell ref="B20:C20"/>
    <mergeCell ref="B21:C21"/>
    <mergeCell ref="B22:C22"/>
    <mergeCell ref="B23:C23"/>
    <mergeCell ref="B14:C14"/>
    <mergeCell ref="B15:C15"/>
    <mergeCell ref="B16:C16"/>
    <mergeCell ref="B17:C17"/>
    <mergeCell ref="B18:C18"/>
    <mergeCell ref="B19:C19"/>
    <mergeCell ref="B26:C26"/>
    <mergeCell ref="B27:C27"/>
    <mergeCell ref="B28:C28"/>
    <mergeCell ref="B24:C24"/>
    <mergeCell ref="B25:C25"/>
    <mergeCell ref="O7:Q7"/>
    <mergeCell ref="S7:U7"/>
    <mergeCell ref="A6:D6"/>
    <mergeCell ref="G6:J6"/>
    <mergeCell ref="O6:R6"/>
    <mergeCell ref="S6:V6"/>
    <mergeCell ref="A7:A8"/>
    <mergeCell ref="D7:D8"/>
    <mergeCell ref="G7:I7"/>
    <mergeCell ref="K6:N6"/>
    <mergeCell ref="E7:E8"/>
    <mergeCell ref="F7:F8"/>
    <mergeCell ref="B7:C8"/>
    <mergeCell ref="K7:M7"/>
    <mergeCell ref="A1:B4"/>
    <mergeCell ref="U1:V1"/>
    <mergeCell ref="U2:V2"/>
    <mergeCell ref="U3:V3"/>
    <mergeCell ref="U4:V4"/>
    <mergeCell ref="C1:T4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C17"/>
  <sheetViews>
    <sheetView workbookViewId="0">
      <pane ySplit="1" topLeftCell="A2" activePane="bottomLeft" state="frozen"/>
      <selection pane="bottomLeft" activeCell="F1" sqref="F1"/>
    </sheetView>
  </sheetViews>
  <sheetFormatPr baseColWidth="10" defaultRowHeight="15" x14ac:dyDescent="0.25"/>
  <cols>
    <col min="1" max="1" width="15.85546875" style="9" customWidth="1"/>
    <col min="2" max="2" width="23.42578125" style="9" customWidth="1"/>
    <col min="3" max="3" width="26.42578125" style="9" customWidth="1"/>
    <col min="4" max="16384" width="11.42578125" style="9"/>
  </cols>
  <sheetData>
    <row r="1" spans="1:3" s="7" customFormat="1" ht="30" x14ac:dyDescent="0.25">
      <c r="A1" s="6" t="s">
        <v>18</v>
      </c>
      <c r="B1" s="6" t="s">
        <v>21</v>
      </c>
      <c r="C1" s="6" t="s">
        <v>0</v>
      </c>
    </row>
    <row r="2" spans="1:3" s="8" customFormat="1" x14ac:dyDescent="0.25">
      <c r="A2" s="7" t="s">
        <v>19</v>
      </c>
      <c r="B2" s="8" t="s">
        <v>22</v>
      </c>
      <c r="C2" s="8" t="s">
        <v>1</v>
      </c>
    </row>
    <row r="3" spans="1:3" s="8" customFormat="1" x14ac:dyDescent="0.25">
      <c r="A3" s="7" t="s">
        <v>20</v>
      </c>
      <c r="B3" s="7" t="s">
        <v>29</v>
      </c>
      <c r="C3" s="8" t="s">
        <v>2</v>
      </c>
    </row>
    <row r="4" spans="1:3" s="8" customFormat="1" ht="30" x14ac:dyDescent="0.25">
      <c r="A4" s="7"/>
      <c r="B4" s="7" t="s">
        <v>23</v>
      </c>
      <c r="C4" s="8" t="s">
        <v>3</v>
      </c>
    </row>
    <row r="5" spans="1:3" ht="45" x14ac:dyDescent="0.25">
      <c r="B5" s="7" t="s">
        <v>24</v>
      </c>
      <c r="C5" s="10" t="s">
        <v>4</v>
      </c>
    </row>
    <row r="6" spans="1:3" ht="30" x14ac:dyDescent="0.25">
      <c r="B6" s="8" t="s">
        <v>25</v>
      </c>
      <c r="C6" s="10" t="s">
        <v>5</v>
      </c>
    </row>
    <row r="7" spans="1:3" x14ac:dyDescent="0.25">
      <c r="B7" s="10" t="s">
        <v>26</v>
      </c>
      <c r="C7" s="9" t="s">
        <v>6</v>
      </c>
    </row>
    <row r="8" spans="1:3" x14ac:dyDescent="0.25">
      <c r="B8" s="9" t="s">
        <v>30</v>
      </c>
      <c r="C8" s="9" t="s">
        <v>7</v>
      </c>
    </row>
    <row r="9" spans="1:3" x14ac:dyDescent="0.25">
      <c r="B9" s="9" t="s">
        <v>31</v>
      </c>
      <c r="C9" s="9" t="s">
        <v>8</v>
      </c>
    </row>
    <row r="10" spans="1:3" x14ac:dyDescent="0.25">
      <c r="B10" s="9" t="s">
        <v>27</v>
      </c>
      <c r="C10" s="9" t="s">
        <v>9</v>
      </c>
    </row>
    <row r="11" spans="1:3" x14ac:dyDescent="0.25">
      <c r="B11" s="9" t="s">
        <v>28</v>
      </c>
      <c r="C11" s="9" t="s">
        <v>10</v>
      </c>
    </row>
    <row r="12" spans="1:3" x14ac:dyDescent="0.25">
      <c r="C12" s="9" t="s">
        <v>11</v>
      </c>
    </row>
    <row r="13" spans="1:3" x14ac:dyDescent="0.25">
      <c r="C13" s="9" t="s">
        <v>12</v>
      </c>
    </row>
    <row r="14" spans="1:3" x14ac:dyDescent="0.25">
      <c r="C14" s="9" t="s">
        <v>13</v>
      </c>
    </row>
    <row r="15" spans="1:3" x14ac:dyDescent="0.25">
      <c r="C15" s="9" t="s">
        <v>14</v>
      </c>
    </row>
    <row r="16" spans="1:3" x14ac:dyDescent="0.25">
      <c r="C16" s="9" t="s">
        <v>15</v>
      </c>
    </row>
    <row r="17" spans="3:3" x14ac:dyDescent="0.25">
      <c r="C17" s="9" t="s">
        <v>16</v>
      </c>
    </row>
  </sheetData>
  <sheetProtection algorithmName="SHA-512" hashValue="8JF0GLi9ny96NZp/IegLkTJyHrjg/t3O1C9UdP/I9dhiHSXWpay7w7yQ4T+4f5A6sgzZzsMb+pQPT9fP4E3kQA==" saltValue="E7aRn9Po+yI49BHqZCAK0A==" spinCount="100000" sheet="1" objects="1" scenarios="1" selectLockedCell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Plan de Acción 2024</vt:lpstr>
      <vt:lpstr>Monitoreo 1ra y 2da Línea</vt:lpstr>
      <vt:lpstr>Listas</vt:lpstr>
      <vt:lpstr>TipoRiesgo</vt:lpstr>
    </vt:vector>
  </TitlesOfParts>
  <Company>HP 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Ivan Rueda Blanco</dc:creator>
  <cp:lastModifiedBy>Carlos Ivan Rueda Blanco</cp:lastModifiedBy>
  <dcterms:created xsi:type="dcterms:W3CDTF">2021-10-27T17:44:21Z</dcterms:created>
  <dcterms:modified xsi:type="dcterms:W3CDTF">2024-01-31T15:40:52Z</dcterms:modified>
</cp:coreProperties>
</file>