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490" windowHeight="7755" tabRatio="769"/>
  </bookViews>
  <sheets>
    <sheet name="Plan de Acción 2024" sheetId="7" r:id="rId1"/>
    <sheet name="Monitoreo 1ra y 2da Línea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8" l="1"/>
  <c r="E51" i="8"/>
  <c r="D51" i="8"/>
  <c r="B51" i="8"/>
  <c r="F50" i="8"/>
  <c r="F49" i="8"/>
  <c r="F48" i="8"/>
  <c r="F46" i="8" l="1"/>
  <c r="F45" i="8"/>
  <c r="F43" i="8" l="1"/>
  <c r="F41" i="8"/>
  <c r="F40" i="8"/>
  <c r="F39" i="8"/>
  <c r="F36" i="8"/>
  <c r="F37" i="8" l="1"/>
  <c r="F34" i="8" l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S52" i="8"/>
  <c r="O52" i="8"/>
  <c r="E50" i="8" l="1"/>
  <c r="D50" i="8"/>
  <c r="B50" i="8"/>
  <c r="E49" i="8"/>
  <c r="D49" i="8"/>
  <c r="B49" i="8"/>
  <c r="E48" i="8"/>
  <c r="D48" i="8"/>
  <c r="B48" i="8"/>
  <c r="F47" i="8"/>
  <c r="E47" i="8"/>
  <c r="D47" i="8"/>
  <c r="B47" i="8"/>
  <c r="E46" i="8"/>
  <c r="D46" i="8"/>
  <c r="B46" i="8"/>
  <c r="E45" i="8"/>
  <c r="D45" i="8"/>
  <c r="B45" i="8"/>
  <c r="F44" i="8"/>
  <c r="E44" i="8"/>
  <c r="D44" i="8"/>
  <c r="B44" i="8"/>
  <c r="E43" i="8"/>
  <c r="D43" i="8"/>
  <c r="B43" i="8"/>
  <c r="F42" i="8"/>
  <c r="E42" i="8"/>
  <c r="D42" i="8"/>
  <c r="B42" i="8"/>
  <c r="E41" i="8"/>
  <c r="D41" i="8"/>
  <c r="B41" i="8"/>
  <c r="E40" i="8"/>
  <c r="D40" i="8"/>
  <c r="B40" i="8"/>
  <c r="E39" i="8"/>
  <c r="D39" i="8"/>
  <c r="B39" i="8"/>
  <c r="F38" i="8"/>
  <c r="E38" i="8"/>
  <c r="D38" i="8"/>
  <c r="B38" i="8"/>
  <c r="E37" i="8"/>
  <c r="D37" i="8"/>
  <c r="B37" i="8"/>
  <c r="E36" i="8"/>
  <c r="D36" i="8"/>
  <c r="B36" i="8"/>
  <c r="F35" i="8"/>
  <c r="E35" i="8"/>
  <c r="D35" i="8"/>
  <c r="B35" i="8"/>
  <c r="E34" i="8"/>
  <c r="D34" i="8"/>
  <c r="B34" i="8"/>
  <c r="E33" i="8"/>
  <c r="D33" i="8"/>
  <c r="B33" i="8"/>
  <c r="E32" i="8"/>
  <c r="D32" i="8"/>
  <c r="B32" i="8"/>
  <c r="E31" i="8"/>
  <c r="D31" i="8"/>
  <c r="B31" i="8"/>
  <c r="E30" i="8"/>
  <c r="D30" i="8"/>
  <c r="B30" i="8"/>
  <c r="E29" i="8"/>
  <c r="D29" i="8"/>
  <c r="B29" i="8"/>
  <c r="E28" i="8"/>
  <c r="D28" i="8"/>
  <c r="B28" i="8"/>
  <c r="E27" i="8"/>
  <c r="D27" i="8"/>
  <c r="B27" i="8"/>
  <c r="E26" i="8"/>
  <c r="D26" i="8"/>
  <c r="B26" i="8"/>
  <c r="E25" i="8"/>
  <c r="D25" i="8"/>
  <c r="B25" i="8"/>
  <c r="E24" i="8"/>
  <c r="D24" i="8"/>
  <c r="B24" i="8"/>
  <c r="E23" i="8"/>
  <c r="D23" i="8"/>
  <c r="B23" i="8"/>
  <c r="E22" i="8"/>
  <c r="D22" i="8"/>
  <c r="B22" i="8"/>
  <c r="E21" i="8"/>
  <c r="D21" i="8"/>
  <c r="B21" i="8"/>
  <c r="E20" i="8"/>
  <c r="D20" i="8"/>
  <c r="B20" i="8"/>
  <c r="E19" i="8"/>
  <c r="D19" i="8"/>
  <c r="B19" i="8"/>
  <c r="E18" i="8"/>
  <c r="D18" i="8"/>
  <c r="B18" i="8"/>
  <c r="E17" i="8"/>
  <c r="D17" i="8"/>
  <c r="B17" i="8"/>
  <c r="E16" i="8"/>
  <c r="D16" i="8"/>
  <c r="B16" i="8"/>
  <c r="E15" i="8"/>
  <c r="D15" i="8"/>
  <c r="B15" i="8"/>
  <c r="E14" i="8"/>
  <c r="D14" i="8"/>
  <c r="B14" i="8"/>
  <c r="E13" i="8"/>
  <c r="D13" i="8"/>
  <c r="B13" i="8"/>
  <c r="E12" i="8"/>
  <c r="D12" i="8"/>
  <c r="B12" i="8"/>
  <c r="E11" i="8"/>
  <c r="D11" i="8"/>
  <c r="B11" i="8"/>
  <c r="E10" i="8"/>
  <c r="D10" i="8"/>
  <c r="B10" i="8"/>
  <c r="K52" i="8" l="1"/>
  <c r="G52" i="8"/>
</calcChain>
</file>

<file path=xl/sharedStrings.xml><?xml version="1.0" encoding="utf-8"?>
<sst xmlns="http://schemas.openxmlformats.org/spreadsheetml/2006/main" count="315" uniqueCount="135">
  <si>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</si>
  <si>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</si>
  <si>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</si>
  <si>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</si>
  <si>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</si>
  <si>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</si>
  <si>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</si>
  <si>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</si>
  <si>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</si>
  <si>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</si>
  <si>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</si>
  <si>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</si>
  <si>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</si>
  <si>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</si>
  <si>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</si>
  <si>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</si>
  <si>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</si>
  <si>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</si>
  <si>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</si>
  <si>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</si>
  <si>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</si>
  <si>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</si>
  <si>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</si>
  <si>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</si>
  <si>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</si>
  <si>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</si>
  <si>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</si>
  <si>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</si>
  <si>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</si>
  <si>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</si>
  <si>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</si>
  <si>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</si>
  <si>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</si>
  <si>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Objetivo Principal del Plan:</t>
  </si>
  <si>
    <t>Responsable Principal de la Ejecución del Plan:</t>
  </si>
  <si>
    <t>Vigencia:</t>
  </si>
  <si>
    <t>Producto(s) o Entregable(s)</t>
  </si>
  <si>
    <t>Dependencia(s) Responsable(s)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</si>
  <si>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</si>
  <si>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</si>
  <si>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</si>
  <si>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</si>
  <si>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DESCRIPCION DEL MONITOREO (ACOMPAÑAMIENTO)</t>
  </si>
  <si>
    <t>Actividad(es)</t>
  </si>
  <si>
    <t>REPORTE DEL PRIMER TRIMESTRE 2024</t>
  </si>
  <si>
    <t>REPORTE DEL SEGUNDO TRIMESTRE 2024</t>
  </si>
  <si>
    <t>REPORTE DEL TERCER TRIMESTRE 2024</t>
  </si>
  <si>
    <t>REPORTE DEL CUARTO TRIMESTRE 2024</t>
  </si>
  <si>
    <r>
      <t xml:space="preserve">Versión: </t>
    </r>
    <r>
      <rPr>
        <sz val="10"/>
        <color theme="1"/>
        <rFont val="Arial"/>
        <family val="2"/>
      </rPr>
      <t xml:space="preserve"> 03</t>
    </r>
  </si>
  <si>
    <r>
      <t xml:space="preserve">Página: </t>
    </r>
    <r>
      <rPr>
        <sz val="10"/>
        <color theme="1"/>
        <rFont val="Arial"/>
        <family val="2"/>
      </rPr>
      <t>1 de 2</t>
    </r>
  </si>
  <si>
    <r>
      <t xml:space="preserve">Vigente desde: </t>
    </r>
    <r>
      <rPr>
        <sz val="10"/>
        <color theme="1"/>
        <rFont val="Arial"/>
        <family val="2"/>
      </rPr>
      <t>02/01/2024</t>
    </r>
  </si>
  <si>
    <r>
      <t xml:space="preserve">Código: </t>
    </r>
    <r>
      <rPr>
        <sz val="10"/>
        <color theme="1"/>
        <rFont val="Arial"/>
        <family val="2"/>
      </rPr>
      <t>DE-FT-63</t>
    </r>
  </si>
  <si>
    <r>
      <t xml:space="preserve">Página: </t>
    </r>
    <r>
      <rPr>
        <sz val="10"/>
        <color theme="1"/>
        <rFont val="Arial"/>
        <family val="2"/>
      </rPr>
      <t>2 de 2</t>
    </r>
  </si>
  <si>
    <r>
      <t xml:space="preserve">Versión: </t>
    </r>
    <r>
      <rPr>
        <sz val="10"/>
        <color theme="1"/>
        <rFont val="Arial"/>
        <family val="2"/>
      </rPr>
      <t>03</t>
    </r>
  </si>
  <si>
    <t>Fecha Maxima de Entrega</t>
  </si>
  <si>
    <t>Herramienta que Origina la Actividad</t>
  </si>
  <si>
    <t>RELACIÓN DE EVIDENCIAS / PRODUCTOS ENTREGADOS</t>
  </si>
  <si>
    <t>Criterio (Detalle el Código, Item, Numeral o Descripción del Criterio)</t>
  </si>
  <si>
    <t>Fecha Maxima de Entrega
(dd/mm/aaaa)</t>
  </si>
  <si>
    <t>Politica(s) MIPG que Cumple</t>
  </si>
  <si>
    <t>Actividad recordatoria eliminación de violencia contra la mujer</t>
  </si>
  <si>
    <t>Realizar una jornada  con el objetivo de dar a conocer el cierre de Gestión</t>
  </si>
  <si>
    <t>Reconocer a los servidores de 5, 7, 10 y 15 años de labor en la entidad</t>
  </si>
  <si>
    <t>Novenas navideñas</t>
  </si>
  <si>
    <t xml:space="preserve">Entrega bonos navideños </t>
  </si>
  <si>
    <t>Descanso compensado Semana Santa</t>
  </si>
  <si>
    <t>Descanso compensado  Diciembre</t>
  </si>
  <si>
    <t>Promoción de emprendimientos de servidores y colaboradores</t>
  </si>
  <si>
    <t>Jornada Opcional</t>
  </si>
  <si>
    <t>Otorgar día compensatorio dia de la familia</t>
  </si>
  <si>
    <t>Teletrabajo suplementario y autónomo</t>
  </si>
  <si>
    <t>Caminata ecológica</t>
  </si>
  <si>
    <t>Registro de los servidores y servidoras que toman compensatorio de cumpleaños</t>
  </si>
  <si>
    <t xml:space="preserve">Registro de los servidores y servidoras que toman compensatorio </t>
  </si>
  <si>
    <t>El Plan Institucional de Bienestar e Incentivos del Instituto Distrital de Gestión de Riesgos y Cambio Climático– IDIGER para la vigencia 2024 propiciará el fortalecimiento de las relaciones interpersonales, el conocimiento de las fortalezas propias, los estados mentales positivos y el propósito de vida de los servidores públicos con la finalidad de alcanzar la felicidad laboral en el IDIGER.</t>
  </si>
  <si>
    <t>Conformación del equipo de bolos de la Entidad</t>
  </si>
  <si>
    <t>Eje 3: Diversidad e Inclusión</t>
  </si>
  <si>
    <t>Día del Orgullo LGBTIQ+</t>
  </si>
  <si>
    <t>Eje 4: Transformación Digital</t>
  </si>
  <si>
    <t>Preparación, desarrollo y/o fortalecimiento de las competencias en el uso de herramientas digitales disponibles de la entidad y aplicaciones de uso gratuito enfocadas en el autocuidado</t>
  </si>
  <si>
    <t>Eje 5: Identidad y Vocación por el Servicio Público:</t>
  </si>
  <si>
    <r>
      <t>Eje 1: Equilibrio Psicosocial</t>
    </r>
    <r>
      <rPr>
        <b/>
        <sz val="11"/>
        <color theme="1"/>
        <rFont val="Arial"/>
        <family val="2"/>
      </rPr>
      <t>:</t>
    </r>
    <r>
      <rPr>
        <b/>
        <sz val="11"/>
        <color theme="1"/>
        <rFont val="Century Gothic"/>
        <family val="2"/>
      </rPr>
      <t xml:space="preserve"> </t>
    </r>
  </si>
  <si>
    <r>
      <t>Eje 2: Salud Mental:</t>
    </r>
    <r>
      <rPr>
        <b/>
        <sz val="11"/>
        <color theme="1"/>
        <rFont val="Arial"/>
        <family val="2"/>
      </rPr>
      <t xml:space="preserve"> </t>
    </r>
  </si>
  <si>
    <t>Curso prepensión y programa de desvinculación asistida</t>
  </si>
  <si>
    <t>39J</t>
  </si>
  <si>
    <t xml:space="preserve">Eje 1: Equilibrio Psicosocial: </t>
  </si>
  <si>
    <t xml:space="preserve">Eje 2: Salud Mental: </t>
  </si>
  <si>
    <t>Subdirección Corporativa - Gestión del Talento Humano</t>
  </si>
  <si>
    <t>Acuerdo Laboral</t>
  </si>
  <si>
    <t>Actividades presenciales y virtuales específicas para madres gestantes, lactantes y de primera infancia. P.e. matrogimnasia, yoga madres y bebés, acuamotricidad.</t>
  </si>
  <si>
    <t>8.3.5</t>
  </si>
  <si>
    <t>Política de Gestión Estrategica de Talento Humano</t>
  </si>
  <si>
    <t>Autodiagnóstico PETH (MIPG)</t>
  </si>
  <si>
    <t>Incentivos:</t>
  </si>
  <si>
    <t>Acto administrativo de reconocimiento</t>
  </si>
  <si>
    <t>Evidencia fotográfica y/o registro de asistenca fisico o digital</t>
  </si>
  <si>
    <t>Registro de los servidores y servidoras que tienen modalidad de teletrabajo.</t>
  </si>
  <si>
    <t>Registro de los servidores y servidoras que toman semana compensada.</t>
  </si>
  <si>
    <t>Registro de los servidores y servidoras que toman jornada opcional.</t>
  </si>
  <si>
    <t>Listado de entrega y/o correo de envio</t>
  </si>
  <si>
    <t>Reconocer a los mejores empleados de carrera de la Entidad en los diferentes niveles jerárquicos a través de incentivos no pecuniarios.</t>
  </si>
  <si>
    <t>39C</t>
  </si>
  <si>
    <t>Informe, implementación y seguimiento batería de Riesgo Psicosocial</t>
  </si>
  <si>
    <t>Día servidor público</t>
  </si>
  <si>
    <t>39B</t>
  </si>
  <si>
    <t xml:space="preserve">Dia de la Familia - Pasadía Centro Vacacional </t>
  </si>
  <si>
    <t>39F</t>
  </si>
  <si>
    <t>Otorgar día compensatorio por celebración de cumpleaños  y  bono de cumpleaños</t>
  </si>
  <si>
    <t>Vacaciones recreativas hijos de servidores con actividades ambientales y deportivas</t>
  </si>
  <si>
    <t>Día dulce del niño (actividad en parque de diversiones para los hijos de los servidores/ras)</t>
  </si>
  <si>
    <t>Competencias deportivas (Bolos, tenis de mesa)</t>
  </si>
  <si>
    <t>Clases de baile para los servidores/ras que no tienen hijos/jas</t>
  </si>
  <si>
    <t>Clases de yoga para servidores/ras que no tienen hijos</t>
  </si>
  <si>
    <t>Semana de la Salud (charlas en manejo de estrés, primeros auxilios psicológicos, acoso laboral, promoción de la salud mental y prevención del transtorno mental en el trabajo, actividades de relajación y todas las actividades contempladas para mejorar la calidad de vidad de los servidores/ras)</t>
  </si>
  <si>
    <t>39I</t>
  </si>
  <si>
    <t>Promover actividades que se puedan llevara  cabo en el rincón de la diversidad ubicado en la Entidad</t>
  </si>
  <si>
    <t>Difundir y promover asesoría de la Caja de Compensación Familiar en temas de programas de vivienda y créditos hipotecarios</t>
  </si>
  <si>
    <t xml:space="preserve">Difusión por correo electrónico </t>
  </si>
  <si>
    <t>31/112024</t>
  </si>
  <si>
    <t>39K</t>
  </si>
  <si>
    <t>Capacitaciones en gestión del cambio, cambio de culturas y roles</t>
  </si>
  <si>
    <t>39M</t>
  </si>
  <si>
    <t>66 y 67 y 39O</t>
  </si>
  <si>
    <t>Adelantar campañas con el propósito de promover en las servidoras y los servidores públicos el entendimiento y la interiorización de los valores del Código de Integridad teniendo en cuenta dinámicas de trabajo en equipó</t>
  </si>
  <si>
    <t>52 y 39P y 39R</t>
  </si>
  <si>
    <t>39 y 11</t>
  </si>
  <si>
    <t>Reconocer a los mejores empleados de libre nombramiento y remoción y gerentes públicos en los diferentes niveles jerárquicos a través de incentivos no pecuniarios.</t>
  </si>
  <si>
    <t>39A y 39C</t>
  </si>
  <si>
    <t>39D</t>
  </si>
  <si>
    <t>39H</t>
  </si>
  <si>
    <t>Reconocer a los empleados de carrera de la Entidad en los diferentes niveles jerárquicos a través de incentivos pecuniarios por mejores equipos de trabajo.</t>
  </si>
  <si>
    <t>Realizar capacitaciones o actividades en un arte, artesania u otra modalidad que involucren la creatividad.</t>
  </si>
  <si>
    <t>Realizar actividades o capacitaciones donde se fortalezca el trabajo en equipo</t>
  </si>
  <si>
    <t>39R</t>
  </si>
  <si>
    <t>PLAN DE BIENESTAR E INCENTIVOS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</si>
</sst>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0" fillId="6" borderId="14" xfId="4" applyFont="1" applyFill="1" applyBorder="1" applyAlignment="1" applyProtection="1">
      <alignment horizontal="center" vertical="center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1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0" fontId="12" fillId="9" borderId="12" xfId="0" applyFont="1" applyFill="1" applyBorder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 wrapText="1"/>
      <protection hidden="1"/>
    </xf>
    <xf numFmtId="0" fontId="12" fillId="9" borderId="12" xfId="0" applyFont="1" applyFill="1" applyBorder="1" applyAlignment="1" applyProtection="1">
      <alignment horizontal="center" vertical="center" wrapText="1"/>
      <protection hidden="1"/>
    </xf>
    <xf numFmtId="0" fontId="12" fillId="9" borderId="13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13" xfId="0" applyFont="1" applyBorder="1" applyAlignment="1" applyProtection="1">
      <alignment horizontal="left" vertical="center" wrapText="1"/>
      <protection hidden="1"/>
    </xf>
    <xf numFmtId="0" fontId="12" fillId="9" borderId="11" xfId="0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1109382</xdr:colOff>
      <xdr:row>0</xdr:row>
      <xdr:rowOff>51666</xdr:rowOff>
    </xdr:from>
    <xdr:to>
      <xdr:col>1</xdr:col>
      <xdr:colOff>1704800</xdr:colOff>
      <xdr:row>3</xdr:row>
      <xdr:rowOff>163328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51666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45"/>
  <sheetViews>
    <sheetView tabSelected="1" zoomScale="80" zoomScaleNormal="80" workbookViewId="0">
      <pane ySplit="10" topLeftCell="A11" activePane="bottomLeft" state="frozen"/>
      <selection activeCell="Y12" sqref="Y12:Y14"/>
      <selection pane="bottomLeft" activeCell="C1" sqref="C1:G4"/>
    </sheetView>
  </sheetViews>
  <sheetFormatPr baseColWidth="10" defaultColWidth="0" defaultRowHeight="16.5" zeroHeight="1" x14ac:dyDescent="0.25"/>
  <cols>
    <col min="1" max="1" width="4" style="2" bestFit="1" customWidth="1"/>
    <col min="2" max="2" width="48" style="2" customWidth="1"/>
    <col min="3" max="3" width="32.42578125" style="2" customWidth="1"/>
    <col min="4" max="4" width="30.85546875" style="2" customWidth="1"/>
    <col min="5" max="5" width="21.42578125" style="2" customWidth="1"/>
    <col min="6" max="6" width="26.140625" style="2" customWidth="1"/>
    <col min="7" max="7" width="28.85546875" style="2" customWidth="1"/>
    <col min="8" max="8" width="35.7109375" style="2" customWidth="1"/>
    <col min="9" max="9" width="4.42578125" style="1" customWidth="1"/>
    <col min="10" max="10" width="11.42578125" style="1" hidden="1" customWidth="1"/>
    <col min="11" max="33" width="0" style="1" hidden="1" customWidth="1"/>
    <col min="34" max="34" width="11.42578125" style="1" hidden="1" customWidth="1"/>
    <col min="35" max="37" width="0" style="1" hidden="1" customWidth="1"/>
    <col min="38" max="38" width="11.42578125" style="1" hidden="1" customWidth="1"/>
    <col min="39" max="57" width="0" style="1" hidden="1" customWidth="1"/>
    <col min="58" max="58" width="11.42578125" style="1" hidden="1" customWidth="1"/>
    <col min="59" max="81" width="0" style="1" hidden="1" customWidth="1"/>
    <col min="82" max="82" width="11.42578125" style="1" hidden="1" customWidth="1"/>
    <col min="83" max="85" width="0" style="1" hidden="1" customWidth="1"/>
    <col min="86" max="86" width="11.42578125" style="1" hidden="1" customWidth="1"/>
    <col min="87" max="101" width="0" style="1" hidden="1" customWidth="1"/>
    <col min="102" max="16384" width="11.42578125" style="1" hidden="1"/>
  </cols>
  <sheetData>
    <row r="1" spans="1:10" ht="16.5" customHeight="1" x14ac:dyDescent="0.25">
      <c r="A1" s="59"/>
      <c r="B1" s="60"/>
      <c r="C1" s="56" t="s">
        <v>134</v>
      </c>
      <c r="D1" s="56"/>
      <c r="E1" s="56"/>
      <c r="F1" s="56"/>
      <c r="G1" s="56"/>
      <c r="H1" s="12" t="s">
        <v>51</v>
      </c>
    </row>
    <row r="2" spans="1:10" ht="16.5" customHeight="1" x14ac:dyDescent="0.25">
      <c r="A2" s="61"/>
      <c r="B2" s="62"/>
      <c r="C2" s="56"/>
      <c r="D2" s="56"/>
      <c r="E2" s="56"/>
      <c r="F2" s="56"/>
      <c r="G2" s="56"/>
      <c r="H2" s="12" t="s">
        <v>53</v>
      </c>
    </row>
    <row r="3" spans="1:10" ht="16.5" customHeight="1" x14ac:dyDescent="0.25">
      <c r="A3" s="61"/>
      <c r="B3" s="62"/>
      <c r="C3" s="56"/>
      <c r="D3" s="56"/>
      <c r="E3" s="56"/>
      <c r="F3" s="56"/>
      <c r="G3" s="56"/>
      <c r="H3" s="12" t="s">
        <v>49</v>
      </c>
    </row>
    <row r="4" spans="1:10" ht="15" customHeight="1" x14ac:dyDescent="0.25">
      <c r="A4" s="63"/>
      <c r="B4" s="64"/>
      <c r="C4" s="56"/>
      <c r="D4" s="56"/>
      <c r="E4" s="56"/>
      <c r="F4" s="56"/>
      <c r="G4" s="56"/>
      <c r="H4" s="12" t="s">
        <v>50</v>
      </c>
    </row>
    <row r="5" spans="1:10" x14ac:dyDescent="0.3">
      <c r="A5" s="49"/>
      <c r="B5" s="49"/>
      <c r="C5" s="49"/>
      <c r="D5" s="49"/>
      <c r="E5" s="49"/>
      <c r="F5" s="49"/>
      <c r="G5" s="49"/>
      <c r="H5" s="49"/>
      <c r="I5" s="3"/>
      <c r="J5" s="4"/>
    </row>
    <row r="6" spans="1:10" ht="20.25" customHeight="1" x14ac:dyDescent="0.25">
      <c r="A6" s="68" t="s">
        <v>35</v>
      </c>
      <c r="B6" s="69"/>
      <c r="C6" s="50">
        <v>2024</v>
      </c>
      <c r="D6" s="50"/>
      <c r="E6" s="50"/>
      <c r="F6" s="50"/>
      <c r="G6" s="50"/>
      <c r="H6" s="50"/>
      <c r="I6" s="3"/>
      <c r="J6" s="4"/>
    </row>
    <row r="7" spans="1:10" ht="20.25" customHeight="1" x14ac:dyDescent="0.25">
      <c r="A7" s="68" t="s">
        <v>34</v>
      </c>
      <c r="B7" s="69"/>
      <c r="C7" s="50" t="s">
        <v>87</v>
      </c>
      <c r="D7" s="50"/>
      <c r="E7" s="50"/>
      <c r="F7" s="50"/>
      <c r="G7" s="50"/>
      <c r="H7" s="50"/>
      <c r="I7" s="3"/>
      <c r="J7" s="4"/>
    </row>
    <row r="8" spans="1:10" ht="46.5" customHeight="1" x14ac:dyDescent="0.25">
      <c r="A8" s="68" t="s">
        <v>33</v>
      </c>
      <c r="B8" s="69"/>
      <c r="C8" s="51" t="s">
        <v>74</v>
      </c>
      <c r="D8" s="52"/>
      <c r="E8" s="52"/>
      <c r="F8" s="52"/>
      <c r="G8" s="52"/>
      <c r="H8" s="53"/>
      <c r="I8" s="3"/>
      <c r="J8" s="4"/>
    </row>
    <row r="9" spans="1:10" ht="15" customHeight="1" x14ac:dyDescent="0.25">
      <c r="A9" s="65" t="s">
        <v>17</v>
      </c>
      <c r="B9" s="67" t="s">
        <v>32</v>
      </c>
      <c r="C9" s="57" t="s">
        <v>36</v>
      </c>
      <c r="D9" s="57" t="s">
        <v>37</v>
      </c>
      <c r="E9" s="57" t="s">
        <v>58</v>
      </c>
      <c r="F9" s="57" t="s">
        <v>59</v>
      </c>
      <c r="G9" s="57" t="s">
        <v>55</v>
      </c>
      <c r="H9" s="57" t="s">
        <v>57</v>
      </c>
    </row>
    <row r="10" spans="1:10" ht="33" customHeight="1" x14ac:dyDescent="0.25">
      <c r="A10" s="66"/>
      <c r="B10" s="67"/>
      <c r="C10" s="58"/>
      <c r="D10" s="58"/>
      <c r="E10" s="58"/>
      <c r="F10" s="58"/>
      <c r="G10" s="58"/>
      <c r="H10" s="58"/>
    </row>
    <row r="11" spans="1:10" ht="33.75" customHeight="1" x14ac:dyDescent="0.25">
      <c r="A11" s="10"/>
      <c r="B11" s="54" t="s">
        <v>81</v>
      </c>
      <c r="C11" s="55"/>
      <c r="D11" s="55"/>
      <c r="E11" s="55"/>
      <c r="F11" s="55"/>
      <c r="G11" s="55"/>
      <c r="H11" s="55"/>
    </row>
    <row r="12" spans="1:10" ht="48" customHeight="1" x14ac:dyDescent="0.25">
      <c r="A12" s="10">
        <v>1</v>
      </c>
      <c r="B12" s="29" t="s">
        <v>112</v>
      </c>
      <c r="C12" s="31" t="s">
        <v>95</v>
      </c>
      <c r="D12" s="11" t="s">
        <v>87</v>
      </c>
      <c r="E12" s="36">
        <v>45473</v>
      </c>
      <c r="F12" s="30" t="s">
        <v>91</v>
      </c>
      <c r="G12" s="30" t="s">
        <v>92</v>
      </c>
      <c r="H12" s="30" t="s">
        <v>106</v>
      </c>
    </row>
    <row r="13" spans="1:10" ht="48" customHeight="1" x14ac:dyDescent="0.25">
      <c r="A13" s="10">
        <v>2</v>
      </c>
      <c r="B13" s="29" t="s">
        <v>108</v>
      </c>
      <c r="C13" s="31" t="s">
        <v>95</v>
      </c>
      <c r="D13" s="11" t="s">
        <v>87</v>
      </c>
      <c r="E13" s="36">
        <v>45657</v>
      </c>
      <c r="F13" s="30" t="s">
        <v>91</v>
      </c>
      <c r="G13" s="30" t="s">
        <v>92</v>
      </c>
      <c r="H13" s="30" t="s">
        <v>106</v>
      </c>
    </row>
    <row r="14" spans="1:10" ht="48" customHeight="1" x14ac:dyDescent="0.25">
      <c r="A14" s="10">
        <v>3</v>
      </c>
      <c r="B14" s="29" t="s">
        <v>105</v>
      </c>
      <c r="C14" s="31" t="s">
        <v>95</v>
      </c>
      <c r="D14" s="11" t="s">
        <v>87</v>
      </c>
      <c r="E14" s="36">
        <v>45565</v>
      </c>
      <c r="F14" s="30" t="s">
        <v>91</v>
      </c>
      <c r="G14" s="30" t="s">
        <v>92</v>
      </c>
      <c r="H14" s="30" t="s">
        <v>106</v>
      </c>
    </row>
    <row r="15" spans="1:10" ht="48" customHeight="1" x14ac:dyDescent="0.25">
      <c r="A15" s="10">
        <v>4</v>
      </c>
      <c r="B15" s="34" t="s">
        <v>89</v>
      </c>
      <c r="C15" s="31" t="s">
        <v>95</v>
      </c>
      <c r="D15" s="11" t="s">
        <v>87</v>
      </c>
      <c r="E15" s="36">
        <v>45535</v>
      </c>
      <c r="F15" s="30" t="s">
        <v>91</v>
      </c>
      <c r="G15" s="30" t="s">
        <v>88</v>
      </c>
      <c r="H15" s="30" t="s">
        <v>90</v>
      </c>
    </row>
    <row r="16" spans="1:10" ht="48" customHeight="1" x14ac:dyDescent="0.25">
      <c r="A16" s="10">
        <v>5</v>
      </c>
      <c r="B16" s="34" t="s">
        <v>110</v>
      </c>
      <c r="C16" s="31" t="s">
        <v>95</v>
      </c>
      <c r="D16" s="11" t="s">
        <v>87</v>
      </c>
      <c r="E16" s="36">
        <v>45473</v>
      </c>
      <c r="F16" s="30" t="s">
        <v>91</v>
      </c>
      <c r="G16" s="30" t="s">
        <v>92</v>
      </c>
      <c r="H16" s="30" t="s">
        <v>106</v>
      </c>
    </row>
    <row r="17" spans="1:8" ht="48" customHeight="1" x14ac:dyDescent="0.25">
      <c r="A17" s="10">
        <v>6</v>
      </c>
      <c r="B17" s="41" t="s">
        <v>75</v>
      </c>
      <c r="C17" s="31" t="s">
        <v>95</v>
      </c>
      <c r="D17" s="11" t="s">
        <v>87</v>
      </c>
      <c r="E17" s="36">
        <v>45473</v>
      </c>
      <c r="F17" s="30" t="s">
        <v>91</v>
      </c>
      <c r="G17" s="30" t="s">
        <v>88</v>
      </c>
      <c r="H17" s="30">
        <v>2.7</v>
      </c>
    </row>
    <row r="18" spans="1:8" ht="48" customHeight="1" x14ac:dyDescent="0.25">
      <c r="A18" s="10">
        <v>7</v>
      </c>
      <c r="B18" s="34" t="s">
        <v>71</v>
      </c>
      <c r="C18" s="31" t="s">
        <v>95</v>
      </c>
      <c r="D18" s="11" t="s">
        <v>87</v>
      </c>
      <c r="E18" s="36">
        <v>45596</v>
      </c>
      <c r="F18" s="30" t="s">
        <v>91</v>
      </c>
      <c r="G18" s="30" t="s">
        <v>92</v>
      </c>
      <c r="H18" s="30" t="s">
        <v>106</v>
      </c>
    </row>
    <row r="19" spans="1:8" ht="48" customHeight="1" x14ac:dyDescent="0.25">
      <c r="A19" s="10">
        <v>8</v>
      </c>
      <c r="B19" s="34" t="s">
        <v>131</v>
      </c>
      <c r="C19" s="31" t="s">
        <v>95</v>
      </c>
      <c r="D19" s="11" t="s">
        <v>87</v>
      </c>
      <c r="E19" s="36">
        <v>45657</v>
      </c>
      <c r="F19" s="30" t="s">
        <v>91</v>
      </c>
      <c r="G19" s="30" t="s">
        <v>92</v>
      </c>
      <c r="H19" s="30" t="s">
        <v>84</v>
      </c>
    </row>
    <row r="20" spans="1:8" ht="48" customHeight="1" x14ac:dyDescent="0.25">
      <c r="A20" s="10">
        <v>9</v>
      </c>
      <c r="B20" s="34" t="s">
        <v>67</v>
      </c>
      <c r="C20" s="31" t="s">
        <v>95</v>
      </c>
      <c r="D20" s="11" t="s">
        <v>87</v>
      </c>
      <c r="E20" s="36">
        <v>45626</v>
      </c>
      <c r="F20" s="30" t="s">
        <v>91</v>
      </c>
      <c r="G20" s="30" t="s">
        <v>92</v>
      </c>
      <c r="H20" s="30" t="s">
        <v>128</v>
      </c>
    </row>
    <row r="21" spans="1:8" ht="48" customHeight="1" x14ac:dyDescent="0.25">
      <c r="A21" s="10">
        <v>10</v>
      </c>
      <c r="B21" s="29" t="s">
        <v>107</v>
      </c>
      <c r="C21" s="31" t="s">
        <v>72</v>
      </c>
      <c r="D21" s="11" t="s">
        <v>87</v>
      </c>
      <c r="E21" s="36">
        <v>45657</v>
      </c>
      <c r="F21" s="30" t="s">
        <v>91</v>
      </c>
      <c r="G21" s="30" t="s">
        <v>92</v>
      </c>
      <c r="H21" s="30" t="s">
        <v>106</v>
      </c>
    </row>
    <row r="22" spans="1:8" ht="48" customHeight="1" x14ac:dyDescent="0.25">
      <c r="A22" s="10">
        <v>11</v>
      </c>
      <c r="B22" s="34" t="s">
        <v>69</v>
      </c>
      <c r="C22" s="31" t="s">
        <v>73</v>
      </c>
      <c r="D22" s="11" t="s">
        <v>87</v>
      </c>
      <c r="E22" s="36">
        <v>45657</v>
      </c>
      <c r="F22" s="30" t="s">
        <v>91</v>
      </c>
      <c r="G22" s="30" t="s">
        <v>92</v>
      </c>
      <c r="H22" s="30" t="s">
        <v>106</v>
      </c>
    </row>
    <row r="23" spans="1:8" ht="48" customHeight="1" x14ac:dyDescent="0.25">
      <c r="A23" s="10">
        <v>12</v>
      </c>
      <c r="B23" s="34" t="s">
        <v>70</v>
      </c>
      <c r="C23" s="31" t="s">
        <v>96</v>
      </c>
      <c r="D23" s="11" t="s">
        <v>87</v>
      </c>
      <c r="E23" s="36">
        <v>45657</v>
      </c>
      <c r="F23" s="30" t="s">
        <v>91</v>
      </c>
      <c r="G23" s="30" t="s">
        <v>92</v>
      </c>
      <c r="H23" s="30" t="s">
        <v>128</v>
      </c>
    </row>
    <row r="24" spans="1:8" ht="48" customHeight="1" x14ac:dyDescent="0.25">
      <c r="A24" s="10">
        <v>13</v>
      </c>
      <c r="B24" s="29" t="s">
        <v>103</v>
      </c>
      <c r="C24" s="31" t="s">
        <v>95</v>
      </c>
      <c r="D24" s="11" t="s">
        <v>87</v>
      </c>
      <c r="E24" s="36">
        <v>45657</v>
      </c>
      <c r="F24" s="30" t="s">
        <v>91</v>
      </c>
      <c r="G24" s="30" t="s">
        <v>92</v>
      </c>
      <c r="H24" s="30" t="s">
        <v>128</v>
      </c>
    </row>
    <row r="25" spans="1:8" ht="48" customHeight="1" x14ac:dyDescent="0.25">
      <c r="A25" s="10">
        <v>14</v>
      </c>
      <c r="B25" s="29" t="s">
        <v>62</v>
      </c>
      <c r="C25" s="31" t="s">
        <v>95</v>
      </c>
      <c r="D25" s="11" t="s">
        <v>87</v>
      </c>
      <c r="E25" s="36">
        <v>45641</v>
      </c>
      <c r="F25" s="30" t="s">
        <v>91</v>
      </c>
      <c r="G25" s="30" t="s">
        <v>92</v>
      </c>
      <c r="H25" s="30" t="s">
        <v>128</v>
      </c>
    </row>
    <row r="26" spans="1:8" ht="48" customHeight="1" x14ac:dyDescent="0.25">
      <c r="A26" s="10">
        <v>15</v>
      </c>
      <c r="B26" s="34" t="s">
        <v>83</v>
      </c>
      <c r="C26" s="31" t="s">
        <v>95</v>
      </c>
      <c r="D26" s="11" t="s">
        <v>87</v>
      </c>
      <c r="E26" s="36">
        <v>45657</v>
      </c>
      <c r="F26" s="30" t="s">
        <v>91</v>
      </c>
      <c r="G26" s="30" t="s">
        <v>92</v>
      </c>
      <c r="H26" s="30" t="s">
        <v>122</v>
      </c>
    </row>
    <row r="27" spans="1:8" ht="48" customHeight="1" x14ac:dyDescent="0.25">
      <c r="A27" s="10">
        <v>16</v>
      </c>
      <c r="B27" s="34" t="s">
        <v>111</v>
      </c>
      <c r="C27" s="31" t="s">
        <v>95</v>
      </c>
      <c r="D27" s="11" t="s">
        <v>87</v>
      </c>
      <c r="E27" s="36">
        <v>45473</v>
      </c>
      <c r="F27" s="30" t="s">
        <v>91</v>
      </c>
      <c r="G27" s="30" t="s">
        <v>92</v>
      </c>
      <c r="H27" s="30" t="s">
        <v>106</v>
      </c>
    </row>
    <row r="28" spans="1:8" ht="48" customHeight="1" x14ac:dyDescent="0.25">
      <c r="A28" s="10">
        <v>17</v>
      </c>
      <c r="B28" s="29" t="s">
        <v>65</v>
      </c>
      <c r="C28" s="31" t="s">
        <v>97</v>
      </c>
      <c r="D28" s="11" t="s">
        <v>87</v>
      </c>
      <c r="E28" s="36">
        <v>45382</v>
      </c>
      <c r="F28" s="30" t="s">
        <v>91</v>
      </c>
      <c r="G28" s="30" t="s">
        <v>92</v>
      </c>
      <c r="H28" s="30" t="s">
        <v>128</v>
      </c>
    </row>
    <row r="29" spans="1:8" ht="48" customHeight="1" x14ac:dyDescent="0.25">
      <c r="A29" s="10">
        <v>18</v>
      </c>
      <c r="B29" s="34" t="s">
        <v>66</v>
      </c>
      <c r="C29" s="31" t="s">
        <v>97</v>
      </c>
      <c r="D29" s="11" t="s">
        <v>87</v>
      </c>
      <c r="E29" s="36">
        <v>45657</v>
      </c>
      <c r="F29" s="30" t="s">
        <v>91</v>
      </c>
      <c r="G29" s="30" t="s">
        <v>92</v>
      </c>
      <c r="H29" s="30" t="s">
        <v>128</v>
      </c>
    </row>
    <row r="30" spans="1:8" ht="48" customHeight="1" x14ac:dyDescent="0.25">
      <c r="A30" s="10">
        <v>19</v>
      </c>
      <c r="B30" s="37" t="s">
        <v>68</v>
      </c>
      <c r="C30" s="31" t="s">
        <v>98</v>
      </c>
      <c r="D30" s="11" t="s">
        <v>87</v>
      </c>
      <c r="E30" s="36">
        <v>45657</v>
      </c>
      <c r="F30" s="30" t="s">
        <v>91</v>
      </c>
      <c r="G30" s="30" t="s">
        <v>92</v>
      </c>
      <c r="H30" s="30" t="s">
        <v>128</v>
      </c>
    </row>
    <row r="31" spans="1:8" ht="48" customHeight="1" x14ac:dyDescent="0.25">
      <c r="A31" s="10">
        <v>20</v>
      </c>
      <c r="B31" s="29" t="s">
        <v>63</v>
      </c>
      <c r="C31" s="31" t="s">
        <v>95</v>
      </c>
      <c r="D31" s="11" t="s">
        <v>87</v>
      </c>
      <c r="E31" s="36">
        <v>45650</v>
      </c>
      <c r="F31" s="30" t="s">
        <v>91</v>
      </c>
      <c r="G31" s="30" t="s">
        <v>92</v>
      </c>
      <c r="H31" s="30" t="s">
        <v>128</v>
      </c>
    </row>
    <row r="32" spans="1:8" ht="48" customHeight="1" x14ac:dyDescent="0.25">
      <c r="A32" s="10">
        <v>21</v>
      </c>
      <c r="B32" s="29" t="s">
        <v>64</v>
      </c>
      <c r="C32" s="31" t="s">
        <v>99</v>
      </c>
      <c r="D32" s="11" t="s">
        <v>87</v>
      </c>
      <c r="E32" s="36">
        <v>45657</v>
      </c>
      <c r="F32" s="30" t="s">
        <v>91</v>
      </c>
      <c r="G32" s="30" t="s">
        <v>92</v>
      </c>
      <c r="H32" s="30" t="s">
        <v>128</v>
      </c>
    </row>
    <row r="33" spans="1:8" ht="48" customHeight="1" x14ac:dyDescent="0.25">
      <c r="A33" s="10">
        <v>22</v>
      </c>
      <c r="B33" s="29" t="s">
        <v>109</v>
      </c>
      <c r="C33" s="31" t="s">
        <v>95</v>
      </c>
      <c r="D33" s="11" t="s">
        <v>87</v>
      </c>
      <c r="E33" s="36">
        <v>45596</v>
      </c>
      <c r="F33" s="30" t="s">
        <v>91</v>
      </c>
      <c r="G33" s="30" t="s">
        <v>92</v>
      </c>
      <c r="H33" s="30" t="s">
        <v>106</v>
      </c>
    </row>
    <row r="34" spans="1:8" ht="48" customHeight="1" x14ac:dyDescent="0.25">
      <c r="A34" s="10">
        <v>23</v>
      </c>
      <c r="B34" s="29" t="s">
        <v>116</v>
      </c>
      <c r="C34" s="31" t="s">
        <v>117</v>
      </c>
      <c r="D34" s="11" t="s">
        <v>87</v>
      </c>
      <c r="E34" s="36" t="s">
        <v>118</v>
      </c>
      <c r="F34" s="30" t="s">
        <v>91</v>
      </c>
      <c r="G34" s="30" t="s">
        <v>92</v>
      </c>
      <c r="H34" s="30" t="s">
        <v>119</v>
      </c>
    </row>
    <row r="35" spans="1:8" ht="48" customHeight="1" x14ac:dyDescent="0.25">
      <c r="A35" s="10">
        <v>24</v>
      </c>
      <c r="B35" s="29" t="s">
        <v>120</v>
      </c>
      <c r="C35" s="31" t="s">
        <v>95</v>
      </c>
      <c r="D35" s="11" t="s">
        <v>87</v>
      </c>
      <c r="E35" s="36">
        <v>45596</v>
      </c>
      <c r="F35" s="30" t="s">
        <v>91</v>
      </c>
      <c r="G35" s="30" t="s">
        <v>92</v>
      </c>
      <c r="H35" s="30" t="s">
        <v>121</v>
      </c>
    </row>
    <row r="36" spans="1:8" ht="48" customHeight="1" x14ac:dyDescent="0.25">
      <c r="A36" s="10">
        <v>25</v>
      </c>
      <c r="B36" s="29" t="s">
        <v>132</v>
      </c>
      <c r="C36" s="31" t="s">
        <v>95</v>
      </c>
      <c r="D36" s="11" t="s">
        <v>87</v>
      </c>
      <c r="E36" s="36">
        <v>45657</v>
      </c>
      <c r="F36" s="30" t="s">
        <v>91</v>
      </c>
      <c r="G36" s="30" t="s">
        <v>92</v>
      </c>
      <c r="H36" s="30" t="s">
        <v>133</v>
      </c>
    </row>
    <row r="37" spans="1:8" ht="33.75" customHeight="1" x14ac:dyDescent="0.25">
      <c r="A37" s="10"/>
      <c r="B37" s="44" t="s">
        <v>82</v>
      </c>
      <c r="C37" s="45"/>
      <c r="D37" s="45"/>
      <c r="E37" s="45"/>
      <c r="F37" s="45"/>
      <c r="G37" s="45"/>
      <c r="H37" s="45"/>
    </row>
    <row r="38" spans="1:8" ht="48.75" customHeight="1" x14ac:dyDescent="0.25">
      <c r="A38" s="10">
        <v>26</v>
      </c>
      <c r="B38" s="39" t="s">
        <v>102</v>
      </c>
      <c r="C38" s="31" t="s">
        <v>95</v>
      </c>
      <c r="D38" s="11" t="s">
        <v>87</v>
      </c>
      <c r="E38" s="36">
        <v>45657</v>
      </c>
      <c r="F38" s="30" t="s">
        <v>91</v>
      </c>
      <c r="G38" s="30" t="s">
        <v>92</v>
      </c>
      <c r="H38" s="30" t="s">
        <v>114</v>
      </c>
    </row>
    <row r="39" spans="1:8" ht="113.25" customHeight="1" x14ac:dyDescent="0.25">
      <c r="A39" s="10">
        <v>27</v>
      </c>
      <c r="B39" s="39" t="s">
        <v>113</v>
      </c>
      <c r="C39" s="31" t="s">
        <v>95</v>
      </c>
      <c r="D39" s="11" t="s">
        <v>87</v>
      </c>
      <c r="E39" s="36">
        <v>45473</v>
      </c>
      <c r="F39" s="30" t="s">
        <v>91</v>
      </c>
      <c r="G39" s="30" t="s">
        <v>92</v>
      </c>
      <c r="H39" s="30" t="s">
        <v>114</v>
      </c>
    </row>
    <row r="40" spans="1:8" ht="33.75" customHeight="1" x14ac:dyDescent="0.25">
      <c r="A40" s="10"/>
      <c r="B40" s="44" t="s">
        <v>76</v>
      </c>
      <c r="C40" s="45"/>
      <c r="D40" s="45"/>
      <c r="E40" s="45"/>
      <c r="F40" s="45"/>
      <c r="G40" s="45"/>
      <c r="H40" s="45"/>
    </row>
    <row r="41" spans="1:8" ht="47.25" customHeight="1" x14ac:dyDescent="0.25">
      <c r="A41" s="10">
        <v>28</v>
      </c>
      <c r="B41" s="29" t="s">
        <v>60</v>
      </c>
      <c r="C41" s="31" t="s">
        <v>95</v>
      </c>
      <c r="D41" s="11" t="s">
        <v>87</v>
      </c>
      <c r="E41" s="36">
        <v>45626</v>
      </c>
      <c r="F41" s="30" t="s">
        <v>91</v>
      </c>
      <c r="G41" s="30" t="s">
        <v>92</v>
      </c>
      <c r="H41" s="30" t="s">
        <v>129</v>
      </c>
    </row>
    <row r="42" spans="1:8" ht="47.25" customHeight="1" x14ac:dyDescent="0.25">
      <c r="A42" s="10">
        <v>29</v>
      </c>
      <c r="B42" s="29" t="s">
        <v>115</v>
      </c>
      <c r="C42" s="31" t="s">
        <v>95</v>
      </c>
      <c r="D42" s="11" t="s">
        <v>87</v>
      </c>
      <c r="E42" s="36">
        <v>45626</v>
      </c>
      <c r="F42" s="30" t="s">
        <v>91</v>
      </c>
      <c r="G42" s="30" t="s">
        <v>92</v>
      </c>
      <c r="H42" s="30" t="s">
        <v>129</v>
      </c>
    </row>
    <row r="43" spans="1:8" ht="47.25" customHeight="1" x14ac:dyDescent="0.25">
      <c r="A43" s="10">
        <v>30</v>
      </c>
      <c r="B43" s="38" t="s">
        <v>77</v>
      </c>
      <c r="C43" s="31" t="s">
        <v>95</v>
      </c>
      <c r="D43" s="11" t="s">
        <v>87</v>
      </c>
      <c r="E43" s="36">
        <v>45626</v>
      </c>
      <c r="F43" s="30" t="s">
        <v>91</v>
      </c>
      <c r="G43" s="30" t="s">
        <v>92</v>
      </c>
      <c r="H43" s="30" t="s">
        <v>129</v>
      </c>
    </row>
    <row r="44" spans="1:8" ht="33.75" customHeight="1" x14ac:dyDescent="0.25">
      <c r="A44" s="10"/>
      <c r="B44" s="44" t="s">
        <v>78</v>
      </c>
      <c r="C44" s="45"/>
      <c r="D44" s="45"/>
      <c r="E44" s="45"/>
      <c r="F44" s="45"/>
      <c r="G44" s="45"/>
      <c r="H44" s="45"/>
    </row>
    <row r="45" spans="1:8" ht="66" x14ac:dyDescent="0.25">
      <c r="A45" s="10">
        <v>31</v>
      </c>
      <c r="B45" s="39" t="s">
        <v>79</v>
      </c>
      <c r="C45" s="31" t="s">
        <v>95</v>
      </c>
      <c r="D45" s="11" t="s">
        <v>87</v>
      </c>
      <c r="E45" s="36">
        <v>45626</v>
      </c>
      <c r="F45" s="30" t="s">
        <v>91</v>
      </c>
      <c r="G45" s="30" t="s">
        <v>92</v>
      </c>
      <c r="H45" s="30" t="s">
        <v>125</v>
      </c>
    </row>
    <row r="46" spans="1:8" ht="33.75" customHeight="1" x14ac:dyDescent="0.25">
      <c r="A46" s="10"/>
      <c r="B46" s="46" t="s">
        <v>80</v>
      </c>
      <c r="C46" s="47"/>
      <c r="D46" s="47"/>
      <c r="E46" s="47"/>
      <c r="F46" s="47"/>
      <c r="G46" s="47"/>
      <c r="H46" s="48"/>
    </row>
    <row r="47" spans="1:8" ht="84" customHeight="1" x14ac:dyDescent="0.25">
      <c r="A47" s="10">
        <v>32</v>
      </c>
      <c r="B47" s="39" t="s">
        <v>123</v>
      </c>
      <c r="C47" s="31" t="s">
        <v>95</v>
      </c>
      <c r="D47" s="11" t="s">
        <v>87</v>
      </c>
      <c r="E47" s="36">
        <v>45657</v>
      </c>
      <c r="F47" s="30" t="s">
        <v>91</v>
      </c>
      <c r="G47" s="30" t="s">
        <v>92</v>
      </c>
      <c r="H47" s="30" t="s">
        <v>124</v>
      </c>
    </row>
    <row r="48" spans="1:8" ht="48.75" customHeight="1" x14ac:dyDescent="0.25">
      <c r="A48" s="10">
        <v>33</v>
      </c>
      <c r="B48" s="29" t="s">
        <v>61</v>
      </c>
      <c r="C48" s="31" t="s">
        <v>95</v>
      </c>
      <c r="D48" s="11" t="s">
        <v>87</v>
      </c>
      <c r="E48" s="36">
        <v>45641</v>
      </c>
      <c r="F48" s="30" t="s">
        <v>91</v>
      </c>
      <c r="G48" s="30" t="s">
        <v>92</v>
      </c>
      <c r="H48" s="30" t="s">
        <v>128</v>
      </c>
    </row>
    <row r="49" spans="1:8" ht="33.75" customHeight="1" x14ac:dyDescent="0.25">
      <c r="A49" s="10"/>
      <c r="B49" s="46" t="s">
        <v>93</v>
      </c>
      <c r="C49" s="47"/>
      <c r="D49" s="47"/>
      <c r="E49" s="47"/>
      <c r="F49" s="47"/>
      <c r="G49" s="47"/>
      <c r="H49" s="48"/>
    </row>
    <row r="50" spans="1:8" ht="49.5" x14ac:dyDescent="0.25">
      <c r="A50" s="10">
        <v>34</v>
      </c>
      <c r="B50" s="34" t="s">
        <v>100</v>
      </c>
      <c r="C50" s="40" t="s">
        <v>94</v>
      </c>
      <c r="D50" s="11" t="s">
        <v>87</v>
      </c>
      <c r="E50" s="36">
        <v>45657</v>
      </c>
      <c r="F50" s="30" t="s">
        <v>91</v>
      </c>
      <c r="G50" s="30" t="s">
        <v>92</v>
      </c>
      <c r="H50" s="30" t="s">
        <v>101</v>
      </c>
    </row>
    <row r="51" spans="1:8" ht="71.25" customHeight="1" x14ac:dyDescent="0.25">
      <c r="A51" s="10">
        <v>35</v>
      </c>
      <c r="B51" s="34" t="s">
        <v>126</v>
      </c>
      <c r="C51" s="40" t="s">
        <v>94</v>
      </c>
      <c r="D51" s="11" t="s">
        <v>87</v>
      </c>
      <c r="E51" s="36">
        <v>45657</v>
      </c>
      <c r="F51" s="30" t="s">
        <v>91</v>
      </c>
      <c r="G51" s="30" t="s">
        <v>92</v>
      </c>
      <c r="H51" s="30" t="s">
        <v>127</v>
      </c>
    </row>
    <row r="52" spans="1:8" ht="69" customHeight="1" x14ac:dyDescent="0.25">
      <c r="A52" s="10">
        <v>36</v>
      </c>
      <c r="B52" s="34" t="s">
        <v>130</v>
      </c>
      <c r="C52" s="40" t="s">
        <v>94</v>
      </c>
      <c r="D52" s="11" t="s">
        <v>87</v>
      </c>
      <c r="E52" s="36">
        <v>45657</v>
      </c>
      <c r="F52" s="30" t="s">
        <v>91</v>
      </c>
      <c r="G52" s="30" t="s">
        <v>92</v>
      </c>
      <c r="H52" s="30" t="s">
        <v>104</v>
      </c>
    </row>
    <row r="53" spans="1:8" ht="33.75" customHeight="1" x14ac:dyDescent="0.25">
      <c r="A53" s="10">
        <v>34</v>
      </c>
      <c r="B53" s="34"/>
      <c r="C53" s="33"/>
      <c r="D53" s="32"/>
      <c r="E53" s="30"/>
      <c r="F53" s="30"/>
      <c r="G53" s="30"/>
      <c r="H53" s="30"/>
    </row>
    <row r="54" spans="1:8" ht="33.75" customHeight="1" x14ac:dyDescent="0.25">
      <c r="A54" s="10">
        <v>35</v>
      </c>
      <c r="B54" s="34"/>
      <c r="C54" s="33"/>
      <c r="D54" s="32"/>
      <c r="E54" s="30"/>
      <c r="F54" s="30"/>
      <c r="G54" s="30"/>
      <c r="H54" s="30"/>
    </row>
    <row r="55" spans="1:8" ht="33.75" customHeight="1" x14ac:dyDescent="0.25">
      <c r="A55" s="10">
        <v>36</v>
      </c>
      <c r="B55" s="34"/>
      <c r="C55" s="33"/>
      <c r="D55" s="32"/>
      <c r="E55" s="30"/>
      <c r="F55" s="30"/>
      <c r="G55" s="30"/>
      <c r="H55" s="30"/>
    </row>
    <row r="56" spans="1:8" ht="33.75" customHeight="1" x14ac:dyDescent="0.25">
      <c r="A56" s="10">
        <v>37</v>
      </c>
      <c r="B56" s="34"/>
      <c r="C56" s="33"/>
      <c r="D56" s="32"/>
      <c r="E56" s="30"/>
      <c r="F56" s="30"/>
      <c r="G56" s="30"/>
      <c r="H56" s="30"/>
    </row>
    <row r="57" spans="1:8" ht="33.75" customHeight="1" x14ac:dyDescent="0.25">
      <c r="A57" s="10">
        <v>38</v>
      </c>
      <c r="B57" s="34"/>
      <c r="C57" s="33"/>
      <c r="D57" s="32"/>
      <c r="E57" s="30"/>
      <c r="F57" s="30"/>
      <c r="G57" s="30"/>
      <c r="H57" s="30"/>
    </row>
    <row r="58" spans="1:8" ht="33.75" customHeight="1" x14ac:dyDescent="0.25">
      <c r="A58" s="10">
        <v>39</v>
      </c>
      <c r="B58" s="34"/>
      <c r="C58" s="33"/>
      <c r="D58" s="32"/>
      <c r="E58" s="30"/>
      <c r="F58" s="30"/>
      <c r="G58" s="30"/>
      <c r="H58" s="30"/>
    </row>
    <row r="59" spans="1:8" ht="33.75" customHeight="1" x14ac:dyDescent="0.25">
      <c r="A59" s="10">
        <v>40</v>
      </c>
      <c r="B59" s="34"/>
      <c r="C59" s="33"/>
      <c r="D59" s="32"/>
      <c r="E59" s="30"/>
      <c r="F59" s="30"/>
      <c r="G59" s="30"/>
      <c r="H59" s="30"/>
    </row>
    <row r="60" spans="1:8" ht="33.75" customHeight="1" x14ac:dyDescent="0.25">
      <c r="A60" s="10">
        <v>41</v>
      </c>
      <c r="B60" s="34"/>
      <c r="C60" s="33"/>
      <c r="D60" s="32"/>
      <c r="E60" s="30"/>
      <c r="F60" s="30"/>
      <c r="G60" s="30"/>
      <c r="H60" s="30"/>
    </row>
    <row r="61" spans="1:8" ht="33.75" customHeight="1" x14ac:dyDescent="0.25">
      <c r="A61" s="10">
        <v>42</v>
      </c>
      <c r="B61" s="34"/>
      <c r="C61" s="33"/>
      <c r="D61" s="32"/>
      <c r="E61" s="30"/>
      <c r="F61" s="30"/>
      <c r="G61" s="30"/>
      <c r="H61" s="30"/>
    </row>
    <row r="62" spans="1:8" ht="33.75" customHeight="1" x14ac:dyDescent="0.25">
      <c r="A62" s="10"/>
      <c r="B62" s="34"/>
      <c r="C62" s="33"/>
      <c r="D62" s="32"/>
      <c r="E62" s="30"/>
      <c r="F62" s="30"/>
      <c r="G62" s="30"/>
      <c r="H62" s="30"/>
    </row>
    <row r="63" spans="1:8" x14ac:dyDescent="0.25">
      <c r="B63" s="1"/>
      <c r="C63" s="1"/>
      <c r="D63" s="1"/>
      <c r="E63" s="1"/>
      <c r="F63" s="1"/>
      <c r="G63" s="1"/>
      <c r="H63" s="1"/>
    </row>
    <row r="64" spans="1:8" x14ac:dyDescent="0.25">
      <c r="B64" s="1"/>
      <c r="C64" s="1"/>
      <c r="D64" s="1"/>
      <c r="E64" s="1"/>
      <c r="F64" s="1"/>
      <c r="G64" s="1"/>
      <c r="H64" s="1"/>
    </row>
    <row r="65" spans="2:8" x14ac:dyDescent="0.25"/>
    <row r="66" spans="2:8" x14ac:dyDescent="0.25"/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/>
    <row r="70" spans="2:8" x14ac:dyDescent="0.25"/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/>
    <row r="73" spans="2:8" x14ac:dyDescent="0.25"/>
    <row r="74" spans="2:8" x14ac:dyDescent="0.25"/>
    <row r="75" spans="2:8" x14ac:dyDescent="0.25"/>
    <row r="76" spans="2:8" x14ac:dyDescent="0.25"/>
    <row r="77" spans="2:8" x14ac:dyDescent="0.25"/>
    <row r="78" spans="2:8" x14ac:dyDescent="0.25"/>
    <row r="79" spans="2:8" x14ac:dyDescent="0.25">
      <c r="H79" s="3"/>
    </row>
    <row r="80" spans="2:8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  <row r="85" spans="8:8" x14ac:dyDescent="0.25">
      <c r="H85" s="3"/>
    </row>
    <row r="86" spans="8:8" x14ac:dyDescent="0.25">
      <c r="H86" s="3"/>
    </row>
    <row r="87" spans="8:8" x14ac:dyDescent="0.25">
      <c r="H87" s="3"/>
    </row>
    <row r="88" spans="8:8" x14ac:dyDescent="0.25">
      <c r="H88" s="3"/>
    </row>
    <row r="89" spans="8:8" x14ac:dyDescent="0.25">
      <c r="H89" s="3"/>
    </row>
    <row r="90" spans="8:8" x14ac:dyDescent="0.25"/>
    <row r="91" spans="8:8" x14ac:dyDescent="0.25"/>
    <row r="92" spans="8:8" x14ac:dyDescent="0.25"/>
    <row r="93" spans="8:8" x14ac:dyDescent="0.25"/>
    <row r="94" spans="8:8" x14ac:dyDescent="0.25"/>
    <row r="95" spans="8:8" x14ac:dyDescent="0.25"/>
    <row r="96" spans="8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</sheetData>
  <sheetProtection formatColumns="0" formatRows="0" autoFilter="0"/>
  <mergeCells count="23">
    <mergeCell ref="B49:H49"/>
    <mergeCell ref="C1:G4"/>
    <mergeCell ref="H9:H10"/>
    <mergeCell ref="D9:D10"/>
    <mergeCell ref="E9:E10"/>
    <mergeCell ref="A1:B4"/>
    <mergeCell ref="A9:A10"/>
    <mergeCell ref="B9:B10"/>
    <mergeCell ref="C9:C10"/>
    <mergeCell ref="A6:B6"/>
    <mergeCell ref="A7:B7"/>
    <mergeCell ref="A8:B8"/>
    <mergeCell ref="F9:F10"/>
    <mergeCell ref="G9:G10"/>
    <mergeCell ref="B37:H37"/>
    <mergeCell ref="B40:H40"/>
    <mergeCell ref="B44:H44"/>
    <mergeCell ref="B46:H46"/>
    <mergeCell ref="A5:H5"/>
    <mergeCell ref="C6:H6"/>
    <mergeCell ref="C7:H7"/>
    <mergeCell ref="C8:H8"/>
    <mergeCell ref="B11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2"/>
  <sheetViews>
    <sheetView zoomScale="80" zoomScaleNormal="80" workbookViewId="0">
      <pane ySplit="8" topLeftCell="A9" activePane="bottomLeft" state="frozen"/>
      <selection pane="bottomLeft" activeCell="U4" sqref="U4:V4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6" width="37" style="21" customWidth="1"/>
    <col min="7" max="7" width="8.5703125" style="21" customWidth="1"/>
    <col min="8" max="8" width="27.85546875" style="21" customWidth="1"/>
    <col min="9" max="9" width="23.7109375" style="21" customWidth="1"/>
    <col min="10" max="10" width="33.7109375" style="21" customWidth="1"/>
    <col min="11" max="11" width="8.5703125" style="21" customWidth="1"/>
    <col min="12" max="12" width="27.85546875" style="21" customWidth="1"/>
    <col min="13" max="13" width="23.7109375" style="21" customWidth="1"/>
    <col min="14" max="14" width="33.7109375" style="21" customWidth="1"/>
    <col min="15" max="15" width="8.5703125" style="21" customWidth="1"/>
    <col min="16" max="16" width="27.85546875" style="21" customWidth="1"/>
    <col min="17" max="17" width="23.7109375" style="21" customWidth="1"/>
    <col min="18" max="18" width="3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11.42578125" style="21" customWidth="1"/>
    <col min="24" max="37" width="11.42578125" style="21" hidden="1" customWidth="1"/>
    <col min="38" max="16384" width="11.42578125" style="1" hidden="1"/>
  </cols>
  <sheetData>
    <row r="1" spans="1:37" ht="16.5" customHeight="1" x14ac:dyDescent="0.3">
      <c r="A1" s="82"/>
      <c r="B1" s="83"/>
      <c r="C1" s="89" t="s">
        <v>134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8" t="s">
        <v>51</v>
      </c>
      <c r="V1" s="88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 x14ac:dyDescent="0.3">
      <c r="A2" s="84"/>
      <c r="B2" s="85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8" t="s">
        <v>48</v>
      </c>
      <c r="V2" s="88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6.5" x14ac:dyDescent="0.3">
      <c r="A3" s="84"/>
      <c r="B3" s="85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8" t="s">
        <v>52</v>
      </c>
      <c r="V3" s="88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6.5" x14ac:dyDescent="0.3">
      <c r="A4" s="86"/>
      <c r="B4" s="87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8" t="s">
        <v>50</v>
      </c>
      <c r="V4" s="88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6.5" x14ac:dyDescent="0.3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3">
      <c r="A6" s="76"/>
      <c r="B6" s="76"/>
      <c r="C6" s="76"/>
      <c r="D6" s="76"/>
      <c r="E6" s="28"/>
      <c r="F6" s="35"/>
      <c r="G6" s="77" t="s">
        <v>44</v>
      </c>
      <c r="H6" s="77"/>
      <c r="I6" s="77"/>
      <c r="J6" s="77"/>
      <c r="K6" s="78" t="s">
        <v>45</v>
      </c>
      <c r="L6" s="78"/>
      <c r="M6" s="78"/>
      <c r="N6" s="78"/>
      <c r="O6" s="78" t="s">
        <v>46</v>
      </c>
      <c r="P6" s="78"/>
      <c r="Q6" s="78"/>
      <c r="R6" s="78"/>
      <c r="S6" s="77" t="s">
        <v>47</v>
      </c>
      <c r="T6" s="77"/>
      <c r="U6" s="77"/>
      <c r="V6" s="77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7.75" customHeight="1" x14ac:dyDescent="0.3">
      <c r="A7" s="79" t="s">
        <v>17</v>
      </c>
      <c r="B7" s="81" t="s">
        <v>43</v>
      </c>
      <c r="C7" s="81"/>
      <c r="D7" s="80" t="s">
        <v>36</v>
      </c>
      <c r="E7" s="80" t="s">
        <v>37</v>
      </c>
      <c r="F7" s="80" t="s">
        <v>54</v>
      </c>
      <c r="G7" s="75" t="s">
        <v>38</v>
      </c>
      <c r="H7" s="75"/>
      <c r="I7" s="75"/>
      <c r="J7" s="16" t="s">
        <v>39</v>
      </c>
      <c r="K7" s="75" t="s">
        <v>38</v>
      </c>
      <c r="L7" s="75"/>
      <c r="M7" s="75"/>
      <c r="N7" s="16" t="s">
        <v>39</v>
      </c>
      <c r="O7" s="75" t="s">
        <v>38</v>
      </c>
      <c r="P7" s="75"/>
      <c r="Q7" s="75"/>
      <c r="R7" s="16" t="s">
        <v>39</v>
      </c>
      <c r="S7" s="75" t="s">
        <v>38</v>
      </c>
      <c r="T7" s="75"/>
      <c r="U7" s="75"/>
      <c r="V7" s="16" t="s">
        <v>39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30.75" customHeight="1" x14ac:dyDescent="0.25">
      <c r="A8" s="79"/>
      <c r="B8" s="81"/>
      <c r="C8" s="81"/>
      <c r="D8" s="80"/>
      <c r="E8" s="80"/>
      <c r="F8" s="80"/>
      <c r="G8" s="17" t="s">
        <v>40</v>
      </c>
      <c r="H8" s="17" t="s">
        <v>41</v>
      </c>
      <c r="I8" s="17" t="s">
        <v>56</v>
      </c>
      <c r="J8" s="18" t="s">
        <v>42</v>
      </c>
      <c r="K8" s="17" t="s">
        <v>40</v>
      </c>
      <c r="L8" s="17" t="s">
        <v>41</v>
      </c>
      <c r="M8" s="17" t="s">
        <v>56</v>
      </c>
      <c r="N8" s="18" t="s">
        <v>42</v>
      </c>
      <c r="O8" s="17" t="s">
        <v>40</v>
      </c>
      <c r="P8" s="17" t="s">
        <v>41</v>
      </c>
      <c r="Q8" s="17" t="s">
        <v>56</v>
      </c>
      <c r="R8" s="18" t="s">
        <v>42</v>
      </c>
      <c r="S8" s="17" t="s">
        <v>40</v>
      </c>
      <c r="T8" s="17" t="s">
        <v>41</v>
      </c>
      <c r="U8" s="17" t="s">
        <v>56</v>
      </c>
      <c r="V8" s="18" t="s">
        <v>42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31.5" customHeight="1" x14ac:dyDescent="0.25">
      <c r="A9" s="70" t="s">
        <v>85</v>
      </c>
      <c r="B9" s="71"/>
      <c r="C9" s="71"/>
      <c r="D9" s="71"/>
      <c r="E9" s="71"/>
      <c r="F9" s="72"/>
      <c r="G9" s="24"/>
      <c r="H9" s="25"/>
      <c r="I9" s="25"/>
      <c r="J9" s="26"/>
      <c r="K9" s="24"/>
      <c r="L9" s="25"/>
      <c r="M9" s="25"/>
      <c r="N9" s="26"/>
      <c r="O9" s="24"/>
      <c r="P9" s="25"/>
      <c r="Q9" s="25"/>
      <c r="R9" s="26"/>
      <c r="S9" s="24"/>
      <c r="T9" s="25"/>
      <c r="U9" s="25"/>
      <c r="V9" s="26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47.25" customHeight="1" x14ac:dyDescent="0.25">
      <c r="A10" s="10">
        <v>1</v>
      </c>
      <c r="B10" s="73" t="str">
        <f>'Plan de Acción 2024'!B12</f>
        <v>Clases de yoga para servidores/ras que no tienen hijos</v>
      </c>
      <c r="C10" s="74"/>
      <c r="D10" s="40" t="str">
        <f>'Plan de Acción 2024'!C12</f>
        <v>Evidencia fotográfica y/o registro de asistenca fisico o digital</v>
      </c>
      <c r="E10" s="27" t="str">
        <f>'Plan de Acción 2024'!D12</f>
        <v>Subdirección Corporativa - Gestión del Talento Humano</v>
      </c>
      <c r="F10" s="40">
        <f>IF('Plan de Acción 2024'!E12="","",'Plan de Acción 2024'!E12)</f>
        <v>45473</v>
      </c>
      <c r="G10" s="24"/>
      <c r="H10" s="25"/>
      <c r="I10" s="25"/>
      <c r="J10" s="26"/>
      <c r="K10" s="24"/>
      <c r="L10" s="25"/>
      <c r="M10" s="25"/>
      <c r="N10" s="26"/>
      <c r="O10" s="24"/>
      <c r="P10" s="25"/>
      <c r="Q10" s="25"/>
      <c r="R10" s="26"/>
      <c r="S10" s="24"/>
      <c r="T10" s="25"/>
      <c r="U10" s="25"/>
      <c r="V10" s="26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7.25" customHeight="1" x14ac:dyDescent="0.25">
      <c r="A11" s="10">
        <v>2</v>
      </c>
      <c r="B11" s="73" t="str">
        <f>'Plan de Acción 2024'!B13</f>
        <v>Vacaciones recreativas hijos de servidores con actividades ambientales y deportivas</v>
      </c>
      <c r="C11" s="74"/>
      <c r="D11" s="40" t="str">
        <f>'Plan de Acción 2024'!C13</f>
        <v>Evidencia fotográfica y/o registro de asistenca fisico o digital</v>
      </c>
      <c r="E11" s="42" t="str">
        <f>'Plan de Acción 2024'!D13</f>
        <v>Subdirección Corporativa - Gestión del Talento Humano</v>
      </c>
      <c r="F11" s="40">
        <f>IF('Plan de Acción 2024'!E13="","",'Plan de Acción 2024'!E13)</f>
        <v>45657</v>
      </c>
      <c r="G11" s="24"/>
      <c r="H11" s="25"/>
      <c r="I11" s="25"/>
      <c r="J11" s="26"/>
      <c r="K11" s="24"/>
      <c r="L11" s="25"/>
      <c r="M11" s="25"/>
      <c r="N11" s="26"/>
      <c r="O11" s="24"/>
      <c r="P11" s="25"/>
      <c r="Q11" s="25"/>
      <c r="R11" s="26"/>
      <c r="S11" s="24"/>
      <c r="T11" s="25"/>
      <c r="U11" s="25"/>
      <c r="V11" s="26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47.25" customHeight="1" x14ac:dyDescent="0.25">
      <c r="A12" s="10">
        <v>3</v>
      </c>
      <c r="B12" s="73" t="str">
        <f>'Plan de Acción 2024'!B14</f>
        <v xml:space="preserve">Dia de la Familia - Pasadía Centro Vacacional </v>
      </c>
      <c r="C12" s="74"/>
      <c r="D12" s="40" t="str">
        <f>'Plan de Acción 2024'!C14</f>
        <v>Evidencia fotográfica y/o registro de asistenca fisico o digital</v>
      </c>
      <c r="E12" s="42" t="str">
        <f>'Plan de Acción 2024'!D14</f>
        <v>Subdirección Corporativa - Gestión del Talento Humano</v>
      </c>
      <c r="F12" s="40">
        <f>IF('Plan de Acción 2024'!E14="","",'Plan de Acción 2024'!E14)</f>
        <v>45565</v>
      </c>
      <c r="G12" s="24"/>
      <c r="H12" s="25"/>
      <c r="I12" s="25"/>
      <c r="J12" s="26"/>
      <c r="K12" s="24"/>
      <c r="L12" s="25"/>
      <c r="M12" s="25"/>
      <c r="N12" s="26"/>
      <c r="O12" s="24"/>
      <c r="P12" s="25"/>
      <c r="Q12" s="25"/>
      <c r="R12" s="26"/>
      <c r="S12" s="24"/>
      <c r="T12" s="25"/>
      <c r="U12" s="25"/>
      <c r="V12" s="26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47.25" customHeight="1" x14ac:dyDescent="0.25">
      <c r="A13" s="10">
        <v>4</v>
      </c>
      <c r="B13" s="73" t="str">
        <f>'Plan de Acción 2024'!B15</f>
        <v>Actividades presenciales y virtuales específicas para madres gestantes, lactantes y de primera infancia. P.e. matrogimnasia, yoga madres y bebés, acuamotricidad.</v>
      </c>
      <c r="C13" s="74"/>
      <c r="D13" s="40" t="str">
        <f>'Plan de Acción 2024'!C15</f>
        <v>Evidencia fotográfica y/o registro de asistenca fisico o digital</v>
      </c>
      <c r="E13" s="42" t="str">
        <f>'Plan de Acción 2024'!D15</f>
        <v>Subdirección Corporativa - Gestión del Talento Humano</v>
      </c>
      <c r="F13" s="40">
        <f>IF('Plan de Acción 2024'!E15="","",'Plan de Acción 2024'!E15)</f>
        <v>45535</v>
      </c>
      <c r="G13" s="24"/>
      <c r="H13" s="25"/>
      <c r="I13" s="25"/>
      <c r="J13" s="26"/>
      <c r="K13" s="24"/>
      <c r="L13" s="25"/>
      <c r="M13" s="25"/>
      <c r="N13" s="26"/>
      <c r="O13" s="24"/>
      <c r="P13" s="25"/>
      <c r="Q13" s="25"/>
      <c r="R13" s="26"/>
      <c r="S13" s="24"/>
      <c r="T13" s="25"/>
      <c r="U13" s="25"/>
      <c r="V13" s="26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47.25" customHeight="1" x14ac:dyDescent="0.25">
      <c r="A14" s="10">
        <v>5</v>
      </c>
      <c r="B14" s="73" t="str">
        <f>'Plan de Acción 2024'!B16</f>
        <v>Competencias deportivas (Bolos, tenis de mesa)</v>
      </c>
      <c r="C14" s="74"/>
      <c r="D14" s="40" t="str">
        <f>'Plan de Acción 2024'!C16</f>
        <v>Evidencia fotográfica y/o registro de asistenca fisico o digital</v>
      </c>
      <c r="E14" s="42" t="str">
        <f>'Plan de Acción 2024'!D16</f>
        <v>Subdirección Corporativa - Gestión del Talento Humano</v>
      </c>
      <c r="F14" s="40">
        <f>IF('Plan de Acción 2024'!E16="","",'Plan de Acción 2024'!E16)</f>
        <v>45473</v>
      </c>
      <c r="G14" s="24"/>
      <c r="H14" s="25"/>
      <c r="I14" s="25"/>
      <c r="J14" s="26"/>
      <c r="K14" s="24"/>
      <c r="L14" s="25"/>
      <c r="M14" s="25"/>
      <c r="N14" s="26"/>
      <c r="O14" s="24"/>
      <c r="P14" s="25"/>
      <c r="Q14" s="25"/>
      <c r="R14" s="26"/>
      <c r="S14" s="24"/>
      <c r="T14" s="25"/>
      <c r="U14" s="25"/>
      <c r="V14" s="26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47.25" customHeight="1" x14ac:dyDescent="0.25">
      <c r="A15" s="10">
        <v>6</v>
      </c>
      <c r="B15" s="73" t="str">
        <f>'Plan de Acción 2024'!B17</f>
        <v>Conformación del equipo de bolos de la Entidad</v>
      </c>
      <c r="C15" s="74"/>
      <c r="D15" s="40" t="str">
        <f>'Plan de Acción 2024'!C17</f>
        <v>Evidencia fotográfica y/o registro de asistenca fisico o digital</v>
      </c>
      <c r="E15" s="42" t="str">
        <f>'Plan de Acción 2024'!D17</f>
        <v>Subdirección Corporativa - Gestión del Talento Humano</v>
      </c>
      <c r="F15" s="40">
        <f>IF('Plan de Acción 2024'!E17="","",'Plan de Acción 2024'!E17)</f>
        <v>45473</v>
      </c>
      <c r="G15" s="24"/>
      <c r="H15" s="25"/>
      <c r="I15" s="25"/>
      <c r="J15" s="26"/>
      <c r="K15" s="24"/>
      <c r="L15" s="25"/>
      <c r="M15" s="25"/>
      <c r="N15" s="26"/>
      <c r="O15" s="24"/>
      <c r="P15" s="25"/>
      <c r="Q15" s="25"/>
      <c r="R15" s="26"/>
      <c r="S15" s="24"/>
      <c r="T15" s="25"/>
      <c r="U15" s="25"/>
      <c r="V15" s="26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47.25" customHeight="1" x14ac:dyDescent="0.25">
      <c r="A16" s="10">
        <v>7</v>
      </c>
      <c r="B16" s="73" t="str">
        <f>'Plan de Acción 2024'!B18</f>
        <v>Caminata ecológica</v>
      </c>
      <c r="C16" s="74"/>
      <c r="D16" s="40" t="str">
        <f>'Plan de Acción 2024'!C18</f>
        <v>Evidencia fotográfica y/o registro de asistenca fisico o digital</v>
      </c>
      <c r="E16" s="42" t="str">
        <f>'Plan de Acción 2024'!D18</f>
        <v>Subdirección Corporativa - Gestión del Talento Humano</v>
      </c>
      <c r="F16" s="40">
        <f>IF('Plan de Acción 2024'!E18="","",'Plan de Acción 2024'!E18)</f>
        <v>45596</v>
      </c>
      <c r="G16" s="24"/>
      <c r="H16" s="25"/>
      <c r="I16" s="25"/>
      <c r="J16" s="26"/>
      <c r="K16" s="24"/>
      <c r="L16" s="25"/>
      <c r="M16" s="25"/>
      <c r="N16" s="26"/>
      <c r="O16" s="24"/>
      <c r="P16" s="25"/>
      <c r="Q16" s="25"/>
      <c r="R16" s="26"/>
      <c r="S16" s="24"/>
      <c r="T16" s="25"/>
      <c r="U16" s="25"/>
      <c r="V16" s="26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47.25" customHeight="1" x14ac:dyDescent="0.25">
      <c r="A17" s="10">
        <v>8</v>
      </c>
      <c r="B17" s="73" t="str">
        <f>'Plan de Acción 2024'!B19</f>
        <v>Realizar capacitaciones o actividades en un arte, artesania u otra modalidad que involucren la creatividad.</v>
      </c>
      <c r="C17" s="74"/>
      <c r="D17" s="40" t="str">
        <f>'Plan de Acción 2024'!C19</f>
        <v>Evidencia fotográfica y/o registro de asistenca fisico o digital</v>
      </c>
      <c r="E17" s="42" t="str">
        <f>'Plan de Acción 2024'!D19</f>
        <v>Subdirección Corporativa - Gestión del Talento Humano</v>
      </c>
      <c r="F17" s="40">
        <f>IF('Plan de Acción 2024'!E19="","",'Plan de Acción 2024'!E19)</f>
        <v>45657</v>
      </c>
      <c r="G17" s="24"/>
      <c r="H17" s="25"/>
      <c r="I17" s="25"/>
      <c r="J17" s="26"/>
      <c r="K17" s="24"/>
      <c r="L17" s="25"/>
      <c r="M17" s="25"/>
      <c r="N17" s="26"/>
      <c r="O17" s="24"/>
      <c r="P17" s="25"/>
      <c r="Q17" s="25"/>
      <c r="R17" s="26"/>
      <c r="S17" s="24"/>
      <c r="T17" s="25"/>
      <c r="U17" s="25"/>
      <c r="V17" s="26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47.25" customHeight="1" x14ac:dyDescent="0.25">
      <c r="A18" s="10">
        <v>9</v>
      </c>
      <c r="B18" s="73" t="str">
        <f>'Plan de Acción 2024'!B20</f>
        <v>Promoción de emprendimientos de servidores y colaboradores</v>
      </c>
      <c r="C18" s="74"/>
      <c r="D18" s="40" t="str">
        <f>'Plan de Acción 2024'!C20</f>
        <v>Evidencia fotográfica y/o registro de asistenca fisico o digital</v>
      </c>
      <c r="E18" s="42" t="str">
        <f>'Plan de Acción 2024'!D20</f>
        <v>Subdirección Corporativa - Gestión del Talento Humano</v>
      </c>
      <c r="F18" s="40">
        <f>IF('Plan de Acción 2024'!E20="","",'Plan de Acción 2024'!E20)</f>
        <v>45626</v>
      </c>
      <c r="G18" s="24"/>
      <c r="H18" s="25"/>
      <c r="I18" s="25"/>
      <c r="J18" s="26"/>
      <c r="K18" s="24"/>
      <c r="L18" s="25"/>
      <c r="M18" s="25"/>
      <c r="N18" s="26"/>
      <c r="O18" s="24"/>
      <c r="P18" s="25"/>
      <c r="Q18" s="25"/>
      <c r="R18" s="26"/>
      <c r="S18" s="24"/>
      <c r="T18" s="25"/>
      <c r="U18" s="25"/>
      <c r="V18" s="26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 customHeight="1" x14ac:dyDescent="0.25">
      <c r="A19" s="10">
        <v>10</v>
      </c>
      <c r="B19" s="73" t="str">
        <f>'Plan de Acción 2024'!B21</f>
        <v>Otorgar día compensatorio por celebración de cumpleaños  y  bono de cumpleaños</v>
      </c>
      <c r="C19" s="74"/>
      <c r="D19" s="40" t="str">
        <f>'Plan de Acción 2024'!C21</f>
        <v>Registro de los servidores y servidoras que toman compensatorio de cumpleaños</v>
      </c>
      <c r="E19" s="42" t="str">
        <f>'Plan de Acción 2024'!D21</f>
        <v>Subdirección Corporativa - Gestión del Talento Humano</v>
      </c>
      <c r="F19" s="40">
        <f>IF('Plan de Acción 2024'!E21="","",'Plan de Acción 2024'!E21)</f>
        <v>45657</v>
      </c>
      <c r="G19" s="24"/>
      <c r="H19" s="25"/>
      <c r="I19" s="25"/>
      <c r="J19" s="26"/>
      <c r="K19" s="24"/>
      <c r="L19" s="25"/>
      <c r="M19" s="25"/>
      <c r="N19" s="26"/>
      <c r="O19" s="24"/>
      <c r="P19" s="25"/>
      <c r="Q19" s="25"/>
      <c r="R19" s="26"/>
      <c r="S19" s="24"/>
      <c r="T19" s="25"/>
      <c r="U19" s="25"/>
      <c r="V19" s="26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47.25" customHeight="1" x14ac:dyDescent="0.25">
      <c r="A20" s="10">
        <v>11</v>
      </c>
      <c r="B20" s="73" t="str">
        <f>'Plan de Acción 2024'!B22</f>
        <v>Otorgar día compensatorio dia de la familia</v>
      </c>
      <c r="C20" s="74"/>
      <c r="D20" s="40" t="str">
        <f>'Plan de Acción 2024'!C22</f>
        <v xml:space="preserve">Registro de los servidores y servidoras que toman compensatorio </v>
      </c>
      <c r="E20" s="42" t="str">
        <f>'Plan de Acción 2024'!D22</f>
        <v>Subdirección Corporativa - Gestión del Talento Humano</v>
      </c>
      <c r="F20" s="40">
        <f>IF('Plan de Acción 2024'!E22="","",'Plan de Acción 2024'!E22)</f>
        <v>45657</v>
      </c>
      <c r="G20" s="24"/>
      <c r="H20" s="25"/>
      <c r="I20" s="25"/>
      <c r="J20" s="26"/>
      <c r="K20" s="24"/>
      <c r="L20" s="25"/>
      <c r="M20" s="25"/>
      <c r="N20" s="26"/>
      <c r="O20" s="24"/>
      <c r="P20" s="25"/>
      <c r="Q20" s="25"/>
      <c r="R20" s="26"/>
      <c r="S20" s="24"/>
      <c r="T20" s="25"/>
      <c r="U20" s="25"/>
      <c r="V20" s="26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47.25" customHeight="1" x14ac:dyDescent="0.25">
      <c r="A21" s="10">
        <v>12</v>
      </c>
      <c r="B21" s="73" t="str">
        <f>'Plan de Acción 2024'!B23</f>
        <v>Teletrabajo suplementario y autónomo</v>
      </c>
      <c r="C21" s="74"/>
      <c r="D21" s="40" t="str">
        <f>'Plan de Acción 2024'!C23</f>
        <v>Registro de los servidores y servidoras que tienen modalidad de teletrabajo.</v>
      </c>
      <c r="E21" s="42" t="str">
        <f>'Plan de Acción 2024'!D23</f>
        <v>Subdirección Corporativa - Gestión del Talento Humano</v>
      </c>
      <c r="F21" s="40">
        <f>IF('Plan de Acción 2024'!E23="","",'Plan de Acción 2024'!E23)</f>
        <v>45657</v>
      </c>
      <c r="G21" s="24"/>
      <c r="H21" s="25"/>
      <c r="I21" s="25"/>
      <c r="J21" s="26"/>
      <c r="K21" s="24"/>
      <c r="L21" s="25"/>
      <c r="M21" s="25"/>
      <c r="N21" s="26"/>
      <c r="O21" s="24"/>
      <c r="P21" s="25"/>
      <c r="Q21" s="25"/>
      <c r="R21" s="26"/>
      <c r="S21" s="24"/>
      <c r="T21" s="25"/>
      <c r="U21" s="25"/>
      <c r="V21" s="26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47.25" customHeight="1" x14ac:dyDescent="0.25">
      <c r="A22" s="10">
        <v>13</v>
      </c>
      <c r="B22" s="73" t="str">
        <f>'Plan de Acción 2024'!B24</f>
        <v>Día servidor público</v>
      </c>
      <c r="C22" s="74"/>
      <c r="D22" s="40" t="str">
        <f>'Plan de Acción 2024'!C24</f>
        <v>Evidencia fotográfica y/o registro de asistenca fisico o digital</v>
      </c>
      <c r="E22" s="42" t="str">
        <f>'Plan de Acción 2024'!D24</f>
        <v>Subdirección Corporativa - Gestión del Talento Humano</v>
      </c>
      <c r="F22" s="40">
        <f>IF('Plan de Acción 2024'!E24="","",'Plan de Acción 2024'!E24)</f>
        <v>45657</v>
      </c>
      <c r="G22" s="24"/>
      <c r="H22" s="25"/>
      <c r="I22" s="25"/>
      <c r="J22" s="26"/>
      <c r="K22" s="24"/>
      <c r="L22" s="25"/>
      <c r="M22" s="25"/>
      <c r="N22" s="26"/>
      <c r="O22" s="24"/>
      <c r="P22" s="25"/>
      <c r="Q22" s="25"/>
      <c r="R22" s="26"/>
      <c r="S22" s="24"/>
      <c r="T22" s="25"/>
      <c r="U22" s="25"/>
      <c r="V22" s="26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47.25" customHeight="1" x14ac:dyDescent="0.25">
      <c r="A23" s="10">
        <v>14</v>
      </c>
      <c r="B23" s="73" t="str">
        <f>'Plan de Acción 2024'!B25</f>
        <v>Reconocer a los servidores de 5, 7, 10 y 15 años de labor en la entidad</v>
      </c>
      <c r="C23" s="74"/>
      <c r="D23" s="40" t="str">
        <f>'Plan de Acción 2024'!C25</f>
        <v>Evidencia fotográfica y/o registro de asistenca fisico o digital</v>
      </c>
      <c r="E23" s="42" t="str">
        <f>'Plan de Acción 2024'!D25</f>
        <v>Subdirección Corporativa - Gestión del Talento Humano</v>
      </c>
      <c r="F23" s="40">
        <f>IF('Plan de Acción 2024'!E25="","",'Plan de Acción 2024'!E25)</f>
        <v>45641</v>
      </c>
      <c r="G23" s="24"/>
      <c r="H23" s="25"/>
      <c r="I23" s="25"/>
      <c r="J23" s="26"/>
      <c r="K23" s="24"/>
      <c r="L23" s="25"/>
      <c r="M23" s="25"/>
      <c r="N23" s="26"/>
      <c r="O23" s="24"/>
      <c r="P23" s="25"/>
      <c r="Q23" s="25"/>
      <c r="R23" s="26"/>
      <c r="S23" s="24"/>
      <c r="T23" s="25"/>
      <c r="U23" s="25"/>
      <c r="V23" s="26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34.5" customHeight="1" x14ac:dyDescent="0.25">
      <c r="A24" s="10">
        <v>15</v>
      </c>
      <c r="B24" s="73" t="str">
        <f>'Plan de Acción 2024'!B26</f>
        <v>Curso prepensión y programa de desvinculación asistida</v>
      </c>
      <c r="C24" s="74"/>
      <c r="D24" s="40" t="str">
        <f>'Plan de Acción 2024'!C26</f>
        <v>Evidencia fotográfica y/o registro de asistenca fisico o digital</v>
      </c>
      <c r="E24" s="42" t="str">
        <f>'Plan de Acción 2024'!D26</f>
        <v>Subdirección Corporativa - Gestión del Talento Humano</v>
      </c>
      <c r="F24" s="40">
        <f>IF('Plan de Acción 2024'!E26="","",'Plan de Acción 2024'!E26)</f>
        <v>45657</v>
      </c>
      <c r="G24" s="24"/>
      <c r="H24" s="25"/>
      <c r="I24" s="25"/>
      <c r="J24" s="26"/>
      <c r="K24" s="24"/>
      <c r="L24" s="25"/>
      <c r="M24" s="25"/>
      <c r="N24" s="26"/>
      <c r="O24" s="24"/>
      <c r="P24" s="25"/>
      <c r="Q24" s="25"/>
      <c r="R24" s="26"/>
      <c r="S24" s="24"/>
      <c r="T24" s="25"/>
      <c r="U24" s="25"/>
      <c r="V24" s="26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34.5" customHeight="1" x14ac:dyDescent="0.25">
      <c r="A25" s="10">
        <v>16</v>
      </c>
      <c r="B25" s="73" t="str">
        <f>'Plan de Acción 2024'!B27</f>
        <v>Clases de baile para los servidores/ras que no tienen hijos/jas</v>
      </c>
      <c r="C25" s="74"/>
      <c r="D25" s="40" t="str">
        <f>'Plan de Acción 2024'!C27</f>
        <v>Evidencia fotográfica y/o registro de asistenca fisico o digital</v>
      </c>
      <c r="E25" s="42" t="str">
        <f>'Plan de Acción 2024'!D27</f>
        <v>Subdirección Corporativa - Gestión del Talento Humano</v>
      </c>
      <c r="F25" s="40">
        <f>IF('Plan de Acción 2024'!E27="","",'Plan de Acción 2024'!E27)</f>
        <v>45473</v>
      </c>
      <c r="G25" s="24"/>
      <c r="H25" s="25"/>
      <c r="I25" s="25"/>
      <c r="J25" s="26"/>
      <c r="K25" s="24"/>
      <c r="L25" s="25"/>
      <c r="M25" s="25"/>
      <c r="N25" s="26"/>
      <c r="O25" s="24"/>
      <c r="P25" s="25"/>
      <c r="Q25" s="25"/>
      <c r="R25" s="26"/>
      <c r="S25" s="24"/>
      <c r="T25" s="25"/>
      <c r="U25" s="25"/>
      <c r="V25" s="26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34.5" customHeight="1" x14ac:dyDescent="0.25">
      <c r="A26" s="10">
        <v>17</v>
      </c>
      <c r="B26" s="73" t="str">
        <f>'Plan de Acción 2024'!B28</f>
        <v>Descanso compensado Semana Santa</v>
      </c>
      <c r="C26" s="74"/>
      <c r="D26" s="40" t="str">
        <f>'Plan de Acción 2024'!C28</f>
        <v>Registro de los servidores y servidoras que toman semana compensada.</v>
      </c>
      <c r="E26" s="42" t="str">
        <f>'Plan de Acción 2024'!D28</f>
        <v>Subdirección Corporativa - Gestión del Talento Humano</v>
      </c>
      <c r="F26" s="40">
        <f>IF('Plan de Acción 2024'!E28="","",'Plan de Acción 2024'!E28)</f>
        <v>45382</v>
      </c>
      <c r="G26" s="24"/>
      <c r="H26" s="25"/>
      <c r="I26" s="25"/>
      <c r="J26" s="26"/>
      <c r="K26" s="24"/>
      <c r="L26" s="25"/>
      <c r="M26" s="25"/>
      <c r="N26" s="26"/>
      <c r="O26" s="24"/>
      <c r="P26" s="25"/>
      <c r="Q26" s="25"/>
      <c r="R26" s="26"/>
      <c r="S26" s="24"/>
      <c r="T26" s="25"/>
      <c r="U26" s="25"/>
      <c r="V26" s="26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34.5" customHeight="1" x14ac:dyDescent="0.25">
      <c r="A27" s="10">
        <v>18</v>
      </c>
      <c r="B27" s="73" t="str">
        <f>'Plan de Acción 2024'!B29</f>
        <v>Descanso compensado  Diciembre</v>
      </c>
      <c r="C27" s="74"/>
      <c r="D27" s="40" t="str">
        <f>'Plan de Acción 2024'!C29</f>
        <v>Registro de los servidores y servidoras que toman semana compensada.</v>
      </c>
      <c r="E27" s="42" t="str">
        <f>'Plan de Acción 2024'!D29</f>
        <v>Subdirección Corporativa - Gestión del Talento Humano</v>
      </c>
      <c r="F27" s="40">
        <f>IF('Plan de Acción 2024'!E29="","",'Plan de Acción 2024'!E29)</f>
        <v>45657</v>
      </c>
      <c r="G27" s="24"/>
      <c r="H27" s="25"/>
      <c r="I27" s="25"/>
      <c r="J27" s="26"/>
      <c r="K27" s="24"/>
      <c r="L27" s="25"/>
      <c r="M27" s="25"/>
      <c r="N27" s="26"/>
      <c r="O27" s="24"/>
      <c r="P27" s="25"/>
      <c r="Q27" s="25"/>
      <c r="R27" s="26"/>
      <c r="S27" s="24"/>
      <c r="T27" s="25"/>
      <c r="U27" s="25"/>
      <c r="V27" s="26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34.5" customHeight="1" x14ac:dyDescent="0.25">
      <c r="A28" s="10">
        <v>19</v>
      </c>
      <c r="B28" s="73" t="str">
        <f>'Plan de Acción 2024'!B30</f>
        <v>Jornada Opcional</v>
      </c>
      <c r="C28" s="74"/>
      <c r="D28" s="40" t="str">
        <f>'Plan de Acción 2024'!C30</f>
        <v>Registro de los servidores y servidoras que toman jornada opcional.</v>
      </c>
      <c r="E28" s="42" t="str">
        <f>'Plan de Acción 2024'!D30</f>
        <v>Subdirección Corporativa - Gestión del Talento Humano</v>
      </c>
      <c r="F28" s="40">
        <f>IF('Plan de Acción 2024'!E30="","",'Plan de Acción 2024'!E30)</f>
        <v>45657</v>
      </c>
      <c r="G28" s="24"/>
      <c r="H28" s="25"/>
      <c r="I28" s="25"/>
      <c r="J28" s="26"/>
      <c r="K28" s="24"/>
      <c r="L28" s="25"/>
      <c r="M28" s="25"/>
      <c r="N28" s="26"/>
      <c r="O28" s="24"/>
      <c r="P28" s="25"/>
      <c r="Q28" s="25"/>
      <c r="R28" s="26"/>
      <c r="S28" s="24"/>
      <c r="T28" s="25"/>
      <c r="U28" s="25"/>
      <c r="V28" s="26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34.5" customHeight="1" x14ac:dyDescent="0.25">
      <c r="A29" s="10">
        <v>20</v>
      </c>
      <c r="B29" s="73" t="str">
        <f>'Plan de Acción 2024'!B31</f>
        <v>Novenas navideñas</v>
      </c>
      <c r="C29" s="74"/>
      <c r="D29" s="40" t="str">
        <f>'Plan de Acción 2024'!C31</f>
        <v>Evidencia fotográfica y/o registro de asistenca fisico o digital</v>
      </c>
      <c r="E29" s="42" t="str">
        <f>'Plan de Acción 2024'!D31</f>
        <v>Subdirección Corporativa - Gestión del Talento Humano</v>
      </c>
      <c r="F29" s="40">
        <f>IF('Plan de Acción 2024'!E31="","",'Plan de Acción 2024'!E31)</f>
        <v>45650</v>
      </c>
      <c r="G29" s="24"/>
      <c r="H29" s="25"/>
      <c r="I29" s="25"/>
      <c r="J29" s="26"/>
      <c r="K29" s="24"/>
      <c r="L29" s="25"/>
      <c r="M29" s="25"/>
      <c r="N29" s="26"/>
      <c r="O29" s="24"/>
      <c r="P29" s="25"/>
      <c r="Q29" s="25"/>
      <c r="R29" s="26"/>
      <c r="S29" s="24"/>
      <c r="T29" s="25"/>
      <c r="U29" s="25"/>
      <c r="V29" s="26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34.5" customHeight="1" x14ac:dyDescent="0.25">
      <c r="A30" s="10">
        <v>21</v>
      </c>
      <c r="B30" s="73" t="str">
        <f>'Plan de Acción 2024'!B32</f>
        <v xml:space="preserve">Entrega bonos navideños </v>
      </c>
      <c r="C30" s="74"/>
      <c r="D30" s="40" t="str">
        <f>'Plan de Acción 2024'!C32</f>
        <v>Listado de entrega y/o correo de envio</v>
      </c>
      <c r="E30" s="42" t="str">
        <f>'Plan de Acción 2024'!D32</f>
        <v>Subdirección Corporativa - Gestión del Talento Humano</v>
      </c>
      <c r="F30" s="40">
        <f>IF('Plan de Acción 2024'!E32="","",'Plan de Acción 2024'!E32)</f>
        <v>45657</v>
      </c>
      <c r="G30" s="24"/>
      <c r="H30" s="25"/>
      <c r="I30" s="25"/>
      <c r="J30" s="26"/>
      <c r="K30" s="24"/>
      <c r="L30" s="25"/>
      <c r="M30" s="25"/>
      <c r="N30" s="26"/>
      <c r="O30" s="24"/>
      <c r="P30" s="25"/>
      <c r="Q30" s="25"/>
      <c r="R30" s="26"/>
      <c r="S30" s="24"/>
      <c r="T30" s="25"/>
      <c r="U30" s="25"/>
      <c r="V30" s="26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34.5" customHeight="1" x14ac:dyDescent="0.25">
      <c r="A31" s="10">
        <v>22</v>
      </c>
      <c r="B31" s="73" t="str">
        <f>'Plan de Acción 2024'!B33</f>
        <v>Día dulce del niño (actividad en parque de diversiones para los hijos de los servidores/ras)</v>
      </c>
      <c r="C31" s="74"/>
      <c r="D31" s="40" t="str">
        <f>'Plan de Acción 2024'!C33</f>
        <v>Evidencia fotográfica y/o registro de asistenca fisico o digital</v>
      </c>
      <c r="E31" s="42" t="str">
        <f>'Plan de Acción 2024'!D33</f>
        <v>Subdirección Corporativa - Gestión del Talento Humano</v>
      </c>
      <c r="F31" s="40">
        <f>IF('Plan de Acción 2024'!E33="","",'Plan de Acción 2024'!E33)</f>
        <v>45596</v>
      </c>
      <c r="G31" s="24"/>
      <c r="H31" s="25"/>
      <c r="I31" s="25"/>
      <c r="J31" s="26"/>
      <c r="K31" s="24"/>
      <c r="L31" s="25"/>
      <c r="M31" s="25"/>
      <c r="N31" s="26"/>
      <c r="O31" s="24"/>
      <c r="P31" s="25"/>
      <c r="Q31" s="25"/>
      <c r="R31" s="26"/>
      <c r="S31" s="24"/>
      <c r="T31" s="25"/>
      <c r="U31" s="25"/>
      <c r="V31" s="26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45" customHeight="1" x14ac:dyDescent="0.25">
      <c r="A32" s="10">
        <v>23</v>
      </c>
      <c r="B32" s="73" t="str">
        <f>'Plan de Acción 2024'!B34</f>
        <v>Difundir y promover asesoría de la Caja de Compensación Familiar en temas de programas de vivienda y créditos hipotecarios</v>
      </c>
      <c r="C32" s="74"/>
      <c r="D32" s="40" t="str">
        <f>'Plan de Acción 2024'!C34</f>
        <v xml:space="preserve">Difusión por correo electrónico </v>
      </c>
      <c r="E32" s="42" t="str">
        <f>'Plan de Acción 2024'!D34</f>
        <v>Subdirección Corporativa - Gestión del Talento Humano</v>
      </c>
      <c r="F32" s="40" t="str">
        <f>IF('Plan de Acción 2024'!E34="","",'Plan de Acción 2024'!E34)</f>
        <v>31/112024</v>
      </c>
      <c r="G32" s="24"/>
      <c r="H32" s="25"/>
      <c r="I32" s="25"/>
      <c r="J32" s="26"/>
      <c r="K32" s="24"/>
      <c r="L32" s="25"/>
      <c r="M32" s="25"/>
      <c r="N32" s="26"/>
      <c r="O32" s="24"/>
      <c r="P32" s="25"/>
      <c r="Q32" s="25"/>
      <c r="R32" s="26"/>
      <c r="S32" s="24"/>
      <c r="T32" s="25"/>
      <c r="U32" s="25"/>
      <c r="V32" s="26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34.5" customHeight="1" x14ac:dyDescent="0.25">
      <c r="A33" s="10">
        <v>24</v>
      </c>
      <c r="B33" s="73" t="str">
        <f>'Plan de Acción 2024'!B35</f>
        <v>Capacitaciones en gestión del cambio, cambio de culturas y roles</v>
      </c>
      <c r="C33" s="74"/>
      <c r="D33" s="40" t="str">
        <f>'Plan de Acción 2024'!C35</f>
        <v>Evidencia fotográfica y/o registro de asistenca fisico o digital</v>
      </c>
      <c r="E33" s="42" t="str">
        <f>'Plan de Acción 2024'!D35</f>
        <v>Subdirección Corporativa - Gestión del Talento Humano</v>
      </c>
      <c r="F33" s="40">
        <f>IF('Plan de Acción 2024'!E35="","",'Plan de Acción 2024'!E35)</f>
        <v>45596</v>
      </c>
      <c r="G33" s="24"/>
      <c r="H33" s="25"/>
      <c r="I33" s="25"/>
      <c r="J33" s="26"/>
      <c r="K33" s="24"/>
      <c r="L33" s="25"/>
      <c r="M33" s="25"/>
      <c r="N33" s="26"/>
      <c r="O33" s="24"/>
      <c r="P33" s="25"/>
      <c r="Q33" s="25"/>
      <c r="R33" s="26"/>
      <c r="S33" s="24"/>
      <c r="T33" s="25"/>
      <c r="U33" s="25"/>
      <c r="V33" s="26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52.5" customHeight="1" x14ac:dyDescent="0.25">
      <c r="A34" s="10">
        <v>25</v>
      </c>
      <c r="B34" s="73" t="str">
        <f>'Plan de Acción 2024'!B36</f>
        <v>Realizar actividades o capacitaciones donde se fortalezca el trabajo en equipo</v>
      </c>
      <c r="C34" s="74"/>
      <c r="D34" s="40" t="str">
        <f>'Plan de Acción 2024'!C36</f>
        <v>Evidencia fotográfica y/o registro de asistenca fisico o digital</v>
      </c>
      <c r="E34" s="42" t="str">
        <f>'Plan de Acción 2024'!D36</f>
        <v>Subdirección Corporativa - Gestión del Talento Humano</v>
      </c>
      <c r="F34" s="40">
        <f>IF('Plan de Acción 2024'!E36="","",'Plan de Acción 2024'!E36)</f>
        <v>45657</v>
      </c>
      <c r="G34" s="24"/>
      <c r="H34" s="25"/>
      <c r="I34" s="25"/>
      <c r="J34" s="26"/>
      <c r="K34" s="24"/>
      <c r="L34" s="25"/>
      <c r="M34" s="25"/>
      <c r="N34" s="26"/>
      <c r="O34" s="24"/>
      <c r="P34" s="25"/>
      <c r="Q34" s="25"/>
      <c r="R34" s="26"/>
      <c r="S34" s="24"/>
      <c r="T34" s="25"/>
      <c r="U34" s="25"/>
      <c r="V34" s="26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31.5" customHeight="1" x14ac:dyDescent="0.25">
      <c r="A35" s="70" t="s">
        <v>86</v>
      </c>
      <c r="B35" s="71" t="str">
        <f>'Plan de Acción 2024'!B37</f>
        <v xml:space="preserve">Eje 2: Salud Mental: </v>
      </c>
      <c r="C35" s="71"/>
      <c r="D35" s="71">
        <f>'Plan de Acción 2024'!C37</f>
        <v>0</v>
      </c>
      <c r="E35" s="71">
        <f>'Plan de Acción 2024'!D37</f>
        <v>0</v>
      </c>
      <c r="F35" s="72">
        <f>'Plan de Acción 2024'!E37</f>
        <v>0</v>
      </c>
      <c r="G35" s="24"/>
      <c r="H35" s="25"/>
      <c r="I35" s="25"/>
      <c r="J35" s="26"/>
      <c r="K35" s="24"/>
      <c r="L35" s="25"/>
      <c r="M35" s="25"/>
      <c r="N35" s="26"/>
      <c r="O35" s="24"/>
      <c r="P35" s="25"/>
      <c r="Q35" s="25"/>
      <c r="R35" s="26"/>
      <c r="S35" s="24"/>
      <c r="T35" s="25"/>
      <c r="U35" s="25"/>
      <c r="V35" s="26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34.5" customHeight="1" x14ac:dyDescent="0.25">
      <c r="A36" s="10">
        <v>26</v>
      </c>
      <c r="B36" s="73" t="str">
        <f>'Plan de Acción 2024'!B38</f>
        <v>Informe, implementación y seguimiento batería de Riesgo Psicosocial</v>
      </c>
      <c r="C36" s="74"/>
      <c r="D36" s="40" t="str">
        <f>'Plan de Acción 2024'!C38</f>
        <v>Evidencia fotográfica y/o registro de asistenca fisico o digital</v>
      </c>
      <c r="E36" s="42" t="str">
        <f>'Plan de Acción 2024'!D38</f>
        <v>Subdirección Corporativa - Gestión del Talento Humano</v>
      </c>
      <c r="F36" s="40">
        <f>IF('Plan de Acción 2024'!E38="","",'Plan de Acción 2024'!E38)</f>
        <v>45657</v>
      </c>
      <c r="G36" s="24"/>
      <c r="H36" s="25"/>
      <c r="I36" s="25"/>
      <c r="J36" s="26"/>
      <c r="K36" s="24"/>
      <c r="L36" s="25"/>
      <c r="M36" s="25"/>
      <c r="N36" s="26"/>
      <c r="O36" s="24"/>
      <c r="P36" s="25"/>
      <c r="Q36" s="25"/>
      <c r="R36" s="26"/>
      <c r="S36" s="24"/>
      <c r="T36" s="25"/>
      <c r="U36" s="25"/>
      <c r="V36" s="26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121.5" customHeight="1" x14ac:dyDescent="0.25">
      <c r="A37" s="10">
        <v>27</v>
      </c>
      <c r="B37" s="73" t="str">
        <f>'Plan de Acción 2024'!B39</f>
        <v>Semana de la Salud (charlas en manejo de estrés, primeros auxilios psicológicos, acoso laboral, promoción de la salud mental y prevención del transtorno mental en el trabajo, actividades de relajación y todas las actividades contempladas para mejorar la calidad de vidad de los servidores/ras)</v>
      </c>
      <c r="C37" s="74"/>
      <c r="D37" s="40" t="str">
        <f>'Plan de Acción 2024'!C39</f>
        <v>Evidencia fotográfica y/o registro de asistenca fisico o digital</v>
      </c>
      <c r="E37" s="42" t="str">
        <f>'Plan de Acción 2024'!D39</f>
        <v>Subdirección Corporativa - Gestión del Talento Humano</v>
      </c>
      <c r="F37" s="40">
        <f>IF('Plan de Acción 2024'!E39="","",'Plan de Acción 2024'!E39)</f>
        <v>45473</v>
      </c>
      <c r="G37" s="24"/>
      <c r="H37" s="25"/>
      <c r="I37" s="25"/>
      <c r="J37" s="26"/>
      <c r="K37" s="24"/>
      <c r="L37" s="25"/>
      <c r="M37" s="25"/>
      <c r="N37" s="26"/>
      <c r="O37" s="24"/>
      <c r="P37" s="25"/>
      <c r="Q37" s="25"/>
      <c r="R37" s="26"/>
      <c r="S37" s="24"/>
      <c r="T37" s="25"/>
      <c r="U37" s="25"/>
      <c r="V37" s="26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31.5" customHeight="1" x14ac:dyDescent="0.25">
      <c r="A38" s="70" t="s">
        <v>76</v>
      </c>
      <c r="B38" s="71" t="str">
        <f>'Plan de Acción 2024'!B40</f>
        <v>Eje 3: Diversidad e Inclusión</v>
      </c>
      <c r="C38" s="71"/>
      <c r="D38" s="71">
        <f>'Plan de Acción 2024'!C40</f>
        <v>0</v>
      </c>
      <c r="E38" s="71">
        <f>'Plan de Acción 2024'!D40</f>
        <v>0</v>
      </c>
      <c r="F38" s="72">
        <f>'Plan de Acción 2024'!E40</f>
        <v>0</v>
      </c>
      <c r="G38" s="24"/>
      <c r="H38" s="25"/>
      <c r="I38" s="25"/>
      <c r="J38" s="26"/>
      <c r="K38" s="24"/>
      <c r="L38" s="25"/>
      <c r="M38" s="25"/>
      <c r="N38" s="26"/>
      <c r="O38" s="24"/>
      <c r="P38" s="25"/>
      <c r="Q38" s="25"/>
      <c r="R38" s="26"/>
      <c r="S38" s="24"/>
      <c r="T38" s="25"/>
      <c r="U38" s="25"/>
      <c r="V38" s="26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34.5" customHeight="1" x14ac:dyDescent="0.25">
      <c r="A39" s="10">
        <v>28</v>
      </c>
      <c r="B39" s="73" t="str">
        <f>'Plan de Acción 2024'!B41</f>
        <v>Actividad recordatoria eliminación de violencia contra la mujer</v>
      </c>
      <c r="C39" s="74"/>
      <c r="D39" s="40" t="str">
        <f>'Plan de Acción 2024'!C41</f>
        <v>Evidencia fotográfica y/o registro de asistenca fisico o digital</v>
      </c>
      <c r="E39" s="42" t="str">
        <f>'Plan de Acción 2024'!D41</f>
        <v>Subdirección Corporativa - Gestión del Talento Humano</v>
      </c>
      <c r="F39" s="40">
        <f>IF('Plan de Acción 2024'!E41="","",'Plan de Acción 2024'!E41)</f>
        <v>45626</v>
      </c>
      <c r="G39" s="24"/>
      <c r="H39" s="25"/>
      <c r="I39" s="25"/>
      <c r="J39" s="26"/>
      <c r="K39" s="24"/>
      <c r="L39" s="25"/>
      <c r="M39" s="25"/>
      <c r="N39" s="26"/>
      <c r="O39" s="24"/>
      <c r="P39" s="25"/>
      <c r="Q39" s="25"/>
      <c r="R39" s="26"/>
      <c r="S39" s="24"/>
      <c r="T39" s="25"/>
      <c r="U39" s="25"/>
      <c r="V39" s="26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59.25" customHeight="1" x14ac:dyDescent="0.25">
      <c r="A40" s="10">
        <v>29</v>
      </c>
      <c r="B40" s="73" t="str">
        <f>'Plan de Acción 2024'!B42</f>
        <v>Promover actividades que se puedan llevara  cabo en el rincón de la diversidad ubicado en la Entidad</v>
      </c>
      <c r="C40" s="74"/>
      <c r="D40" s="40" t="str">
        <f>'Plan de Acción 2024'!C42</f>
        <v>Evidencia fotográfica y/o registro de asistenca fisico o digital</v>
      </c>
      <c r="E40" s="42" t="str">
        <f>'Plan de Acción 2024'!D42</f>
        <v>Subdirección Corporativa - Gestión del Talento Humano</v>
      </c>
      <c r="F40" s="40">
        <f>IF('Plan de Acción 2024'!E42="","",'Plan de Acción 2024'!E42)</f>
        <v>45626</v>
      </c>
      <c r="G40" s="24"/>
      <c r="H40" s="25"/>
      <c r="I40" s="25"/>
      <c r="J40" s="26"/>
      <c r="K40" s="24"/>
      <c r="L40" s="25"/>
      <c r="M40" s="25"/>
      <c r="N40" s="26"/>
      <c r="O40" s="24"/>
      <c r="P40" s="25"/>
      <c r="Q40" s="25"/>
      <c r="R40" s="26"/>
      <c r="S40" s="24"/>
      <c r="T40" s="25"/>
      <c r="U40" s="25"/>
      <c r="V40" s="26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34.5" customHeight="1" x14ac:dyDescent="0.25">
      <c r="A41" s="10">
        <v>30</v>
      </c>
      <c r="B41" s="73" t="str">
        <f>'Plan de Acción 2024'!B43</f>
        <v>Día del Orgullo LGBTIQ+</v>
      </c>
      <c r="C41" s="74"/>
      <c r="D41" s="40" t="str">
        <f>'Plan de Acción 2024'!C43</f>
        <v>Evidencia fotográfica y/o registro de asistenca fisico o digital</v>
      </c>
      <c r="E41" s="42" t="str">
        <f>'Plan de Acción 2024'!D43</f>
        <v>Subdirección Corporativa - Gestión del Talento Humano</v>
      </c>
      <c r="F41" s="40">
        <f>IF('Plan de Acción 2024'!E43="","",'Plan de Acción 2024'!E43)</f>
        <v>45626</v>
      </c>
      <c r="G41" s="24"/>
      <c r="H41" s="25"/>
      <c r="I41" s="25"/>
      <c r="J41" s="26"/>
      <c r="K41" s="24"/>
      <c r="L41" s="25"/>
      <c r="M41" s="25"/>
      <c r="N41" s="26"/>
      <c r="O41" s="24"/>
      <c r="P41" s="25"/>
      <c r="Q41" s="25"/>
      <c r="R41" s="26"/>
      <c r="S41" s="24"/>
      <c r="T41" s="25"/>
      <c r="U41" s="25"/>
      <c r="V41" s="26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31.5" customHeight="1" x14ac:dyDescent="0.25">
      <c r="A42" s="70" t="s">
        <v>78</v>
      </c>
      <c r="B42" s="71" t="str">
        <f>'Plan de Acción 2024'!B44</f>
        <v>Eje 4: Transformación Digital</v>
      </c>
      <c r="C42" s="71"/>
      <c r="D42" s="71">
        <f>'Plan de Acción 2024'!C44</f>
        <v>0</v>
      </c>
      <c r="E42" s="71">
        <f>'Plan de Acción 2024'!D44</f>
        <v>0</v>
      </c>
      <c r="F42" s="72">
        <f>'Plan de Acción 2024'!E44</f>
        <v>0</v>
      </c>
      <c r="G42" s="24"/>
      <c r="H42" s="25"/>
      <c r="I42" s="25"/>
      <c r="J42" s="26"/>
      <c r="K42" s="24"/>
      <c r="L42" s="25"/>
      <c r="M42" s="25"/>
      <c r="N42" s="26"/>
      <c r="O42" s="24"/>
      <c r="P42" s="25"/>
      <c r="Q42" s="25"/>
      <c r="R42" s="26"/>
      <c r="S42" s="24"/>
      <c r="T42" s="25"/>
      <c r="U42" s="25"/>
      <c r="V42" s="26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77.25" customHeight="1" x14ac:dyDescent="0.25">
      <c r="A43" s="10">
        <v>31</v>
      </c>
      <c r="B43" s="73" t="str">
        <f>'Plan de Acción 2024'!B45</f>
        <v>Preparación, desarrollo y/o fortalecimiento de las competencias en el uso de herramientas digitales disponibles de la entidad y aplicaciones de uso gratuito enfocadas en el autocuidado</v>
      </c>
      <c r="C43" s="74"/>
      <c r="D43" s="40" t="str">
        <f>'Plan de Acción 2024'!C45</f>
        <v>Evidencia fotográfica y/o registro de asistenca fisico o digital</v>
      </c>
      <c r="E43" s="42" t="str">
        <f>'Plan de Acción 2024'!D45</f>
        <v>Subdirección Corporativa - Gestión del Talento Humano</v>
      </c>
      <c r="F43" s="40">
        <f>IF('Plan de Acción 2024'!E45="","",'Plan de Acción 2024'!E45)</f>
        <v>45626</v>
      </c>
      <c r="G43" s="24"/>
      <c r="H43" s="25"/>
      <c r="I43" s="25"/>
      <c r="J43" s="26"/>
      <c r="K43" s="24"/>
      <c r="L43" s="25"/>
      <c r="M43" s="25"/>
      <c r="N43" s="26"/>
      <c r="O43" s="24"/>
      <c r="P43" s="25"/>
      <c r="Q43" s="25"/>
      <c r="R43" s="26"/>
      <c r="S43" s="24"/>
      <c r="T43" s="25"/>
      <c r="U43" s="25"/>
      <c r="V43" s="26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31.5" customHeight="1" x14ac:dyDescent="0.25">
      <c r="A44" s="70" t="s">
        <v>80</v>
      </c>
      <c r="B44" s="71" t="str">
        <f>'Plan de Acción 2024'!B46</f>
        <v>Eje 5: Identidad y Vocación por el Servicio Público:</v>
      </c>
      <c r="C44" s="71"/>
      <c r="D44" s="71">
        <f>'Plan de Acción 2024'!C46</f>
        <v>0</v>
      </c>
      <c r="E44" s="71">
        <f>'Plan de Acción 2024'!D46</f>
        <v>0</v>
      </c>
      <c r="F44" s="72">
        <f>'Plan de Acción 2024'!E46</f>
        <v>0</v>
      </c>
      <c r="G44" s="24"/>
      <c r="H44" s="25"/>
      <c r="I44" s="25"/>
      <c r="J44" s="26"/>
      <c r="K44" s="24"/>
      <c r="L44" s="25"/>
      <c r="M44" s="25"/>
      <c r="N44" s="26"/>
      <c r="O44" s="24"/>
      <c r="P44" s="25"/>
      <c r="Q44" s="25"/>
      <c r="R44" s="26"/>
      <c r="S44" s="24"/>
      <c r="T44" s="25"/>
      <c r="U44" s="25"/>
      <c r="V44" s="26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89.25" customHeight="1" x14ac:dyDescent="0.25">
      <c r="A45" s="10">
        <v>32</v>
      </c>
      <c r="B45" s="73" t="str">
        <f>'Plan de Acción 2024'!B47</f>
        <v>Adelantar campañas con el propósito de promover en las servidoras y los servidores públicos el entendimiento y la interiorización de los valores del Código de Integridad teniendo en cuenta dinámicas de trabajo en equipó</v>
      </c>
      <c r="C45" s="74"/>
      <c r="D45" s="40" t="str">
        <f>'Plan de Acción 2024'!C47</f>
        <v>Evidencia fotográfica y/o registro de asistenca fisico o digital</v>
      </c>
      <c r="E45" s="42" t="str">
        <f>'Plan de Acción 2024'!D47</f>
        <v>Subdirección Corporativa - Gestión del Talento Humano</v>
      </c>
      <c r="F45" s="40">
        <f>IF('Plan de Acción 2024'!E47="","",'Plan de Acción 2024'!E47)</f>
        <v>45657</v>
      </c>
      <c r="G45" s="24"/>
      <c r="H45" s="25"/>
      <c r="I45" s="25"/>
      <c r="J45" s="26"/>
      <c r="K45" s="24"/>
      <c r="L45" s="25"/>
      <c r="M45" s="25"/>
      <c r="N45" s="26"/>
      <c r="O45" s="24"/>
      <c r="P45" s="25"/>
      <c r="Q45" s="25"/>
      <c r="R45" s="26"/>
      <c r="S45" s="24"/>
      <c r="T45" s="25"/>
      <c r="U45" s="25"/>
      <c r="V45" s="26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34.5" customHeight="1" x14ac:dyDescent="0.25">
      <c r="A46" s="10">
        <v>33</v>
      </c>
      <c r="B46" s="73" t="str">
        <f>'Plan de Acción 2024'!B48</f>
        <v>Realizar una jornada  con el objetivo de dar a conocer el cierre de Gestión</v>
      </c>
      <c r="C46" s="74"/>
      <c r="D46" s="40" t="str">
        <f>'Plan de Acción 2024'!C48</f>
        <v>Evidencia fotográfica y/o registro de asistenca fisico o digital</v>
      </c>
      <c r="E46" s="42" t="str">
        <f>'Plan de Acción 2024'!D48</f>
        <v>Subdirección Corporativa - Gestión del Talento Humano</v>
      </c>
      <c r="F46" s="40">
        <f>IF('Plan de Acción 2024'!E48="","",'Plan de Acción 2024'!E48)</f>
        <v>45641</v>
      </c>
      <c r="G46" s="24"/>
      <c r="H46" s="25"/>
      <c r="I46" s="25"/>
      <c r="J46" s="26"/>
      <c r="K46" s="24"/>
      <c r="L46" s="25"/>
      <c r="M46" s="25"/>
      <c r="N46" s="26"/>
      <c r="O46" s="24"/>
      <c r="P46" s="25"/>
      <c r="Q46" s="25"/>
      <c r="R46" s="26"/>
      <c r="S46" s="24"/>
      <c r="T46" s="25"/>
      <c r="U46" s="25"/>
      <c r="V46" s="26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31.5" customHeight="1" x14ac:dyDescent="0.25">
      <c r="A47" s="70" t="s">
        <v>93</v>
      </c>
      <c r="B47" s="71" t="str">
        <f>'Plan de Acción 2024'!B49</f>
        <v>Incentivos:</v>
      </c>
      <c r="C47" s="71"/>
      <c r="D47" s="71">
        <f>'Plan de Acción 2024'!C49</f>
        <v>0</v>
      </c>
      <c r="E47" s="71">
        <f>'Plan de Acción 2024'!D49</f>
        <v>0</v>
      </c>
      <c r="F47" s="72">
        <f>'Plan de Acción 2024'!E49</f>
        <v>0</v>
      </c>
      <c r="G47" s="24"/>
      <c r="H47" s="25"/>
      <c r="I47" s="25"/>
      <c r="J47" s="26"/>
      <c r="K47" s="24"/>
      <c r="L47" s="25"/>
      <c r="M47" s="25"/>
      <c r="N47" s="26"/>
      <c r="O47" s="24"/>
      <c r="P47" s="25"/>
      <c r="Q47" s="25"/>
      <c r="R47" s="26"/>
      <c r="S47" s="24"/>
      <c r="T47" s="25"/>
      <c r="U47" s="25"/>
      <c r="V47" s="26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60" customHeight="1" x14ac:dyDescent="0.25">
      <c r="A48" s="10">
        <v>34</v>
      </c>
      <c r="B48" s="73" t="str">
        <f>'Plan de Acción 2024'!B50</f>
        <v>Reconocer a los mejores empleados de carrera de la Entidad en los diferentes niveles jerárquicos a través de incentivos no pecuniarios.</v>
      </c>
      <c r="C48" s="74"/>
      <c r="D48" s="40" t="str">
        <f>'Plan de Acción 2024'!C50</f>
        <v>Acto administrativo de reconocimiento</v>
      </c>
      <c r="E48" s="42" t="str">
        <f>'Plan de Acción 2024'!D50</f>
        <v>Subdirección Corporativa - Gestión del Talento Humano</v>
      </c>
      <c r="F48" s="40">
        <f>IF('Plan de Acción 2024'!E50="","",'Plan de Acción 2024'!E50)</f>
        <v>45657</v>
      </c>
      <c r="G48" s="24"/>
      <c r="H48" s="25"/>
      <c r="I48" s="25"/>
      <c r="J48" s="26"/>
      <c r="K48" s="24"/>
      <c r="L48" s="25"/>
      <c r="M48" s="25"/>
      <c r="N48" s="26"/>
      <c r="O48" s="24"/>
      <c r="P48" s="25"/>
      <c r="Q48" s="25"/>
      <c r="R48" s="26"/>
      <c r="S48" s="24"/>
      <c r="T48" s="25"/>
      <c r="U48" s="25"/>
      <c r="V48" s="26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 ht="63.75" customHeight="1" x14ac:dyDescent="0.25">
      <c r="A49" s="10">
        <v>35</v>
      </c>
      <c r="B49" s="73" t="str">
        <f>'Plan de Acción 2024'!B51</f>
        <v>Reconocer a los mejores empleados de libre nombramiento y remoción y gerentes públicos en los diferentes niveles jerárquicos a través de incentivos no pecuniarios.</v>
      </c>
      <c r="C49" s="74"/>
      <c r="D49" s="40" t="str">
        <f>'Plan de Acción 2024'!C51</f>
        <v>Acto administrativo de reconocimiento</v>
      </c>
      <c r="E49" s="42" t="str">
        <f>'Plan de Acción 2024'!D51</f>
        <v>Subdirección Corporativa - Gestión del Talento Humano</v>
      </c>
      <c r="F49" s="40">
        <f>IF('Plan de Acción 2024'!E51="","",'Plan de Acción 2024'!E51)</f>
        <v>45657</v>
      </c>
      <c r="G49" s="24"/>
      <c r="H49" s="25"/>
      <c r="I49" s="25"/>
      <c r="J49" s="26"/>
      <c r="K49" s="24"/>
      <c r="L49" s="25"/>
      <c r="M49" s="25"/>
      <c r="N49" s="26"/>
      <c r="O49" s="24"/>
      <c r="P49" s="25"/>
      <c r="Q49" s="25"/>
      <c r="R49" s="26"/>
      <c r="S49" s="24"/>
      <c r="T49" s="25"/>
      <c r="U49" s="25"/>
      <c r="V49" s="26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67.5" customHeight="1" x14ac:dyDescent="0.25">
      <c r="A50" s="10">
        <v>36</v>
      </c>
      <c r="B50" s="73" t="str">
        <f>'Plan de Acción 2024'!B52</f>
        <v>Reconocer a los empleados de carrera de la Entidad en los diferentes niveles jerárquicos a través de incentivos pecuniarios por mejores equipos de trabajo.</v>
      </c>
      <c r="C50" s="74"/>
      <c r="D50" s="40" t="str">
        <f>'Plan de Acción 2024'!C52</f>
        <v>Acto administrativo de reconocimiento</v>
      </c>
      <c r="E50" s="42" t="str">
        <f>'Plan de Acción 2024'!D52</f>
        <v>Subdirección Corporativa - Gestión del Talento Humano</v>
      </c>
      <c r="F50" s="40">
        <f>IF('Plan de Acción 2024'!E52="","",'Plan de Acción 2024'!E52)</f>
        <v>45657</v>
      </c>
      <c r="G50" s="24"/>
      <c r="H50" s="25"/>
      <c r="I50" s="25"/>
      <c r="J50" s="26"/>
      <c r="K50" s="24"/>
      <c r="L50" s="25"/>
      <c r="M50" s="25"/>
      <c r="N50" s="26"/>
      <c r="O50" s="24"/>
      <c r="P50" s="25"/>
      <c r="Q50" s="25"/>
      <c r="R50" s="26"/>
      <c r="S50" s="24"/>
      <c r="T50" s="25"/>
      <c r="U50" s="25"/>
      <c r="V50" s="26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ht="34.5" customHeight="1" thickBot="1" x14ac:dyDescent="0.3">
      <c r="A51" s="10">
        <v>37</v>
      </c>
      <c r="B51" s="73">
        <f>'Plan de Acción 2024'!B53</f>
        <v>0</v>
      </c>
      <c r="C51" s="74"/>
      <c r="D51" s="43">
        <f>'Plan de Acción 2024'!C53</f>
        <v>0</v>
      </c>
      <c r="E51" s="42">
        <f>'Plan de Acción 2024'!D53</f>
        <v>0</v>
      </c>
      <c r="F51" s="40" t="str">
        <f>IF('Plan de Acción 2024'!E53="","",'Plan de Acción 2024'!E53)</f>
        <v/>
      </c>
      <c r="G51" s="24"/>
      <c r="H51" s="25"/>
      <c r="I51" s="25"/>
      <c r="J51" s="26"/>
      <c r="K51" s="24"/>
      <c r="L51" s="25"/>
      <c r="M51" s="25"/>
      <c r="N51" s="26"/>
      <c r="O51" s="24"/>
      <c r="P51" s="25"/>
      <c r="Q51" s="25"/>
      <c r="R51" s="26"/>
      <c r="S51" s="24"/>
      <c r="T51" s="25"/>
      <c r="U51" s="25"/>
      <c r="V51" s="26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 ht="25.5" customHeight="1" thickBot="1" x14ac:dyDescent="0.35">
      <c r="A52" s="21"/>
      <c r="B52" s="22"/>
      <c r="C52" s="21"/>
      <c r="G52" s="23" t="str">
        <f>IFERROR(AVERAGE(G9:G51),"")</f>
        <v/>
      </c>
      <c r="K52" s="23" t="str">
        <f>IFERROR(AVERAGE(K9:K51),"")</f>
        <v/>
      </c>
      <c r="O52" s="23" t="str">
        <f>IFERROR(AVERAGE(O9:O51),"")</f>
        <v/>
      </c>
      <c r="S52" s="23" t="str">
        <f>IFERROR(AVERAGE(S9:S51),"")</f>
        <v/>
      </c>
    </row>
    <row r="53" spans="1:37" ht="16.5" x14ac:dyDescent="0.3"/>
    <row r="54" spans="1:37" ht="16.5" x14ac:dyDescent="0.3"/>
    <row r="55" spans="1:37" ht="16.5" x14ac:dyDescent="0.3"/>
    <row r="56" spans="1:37" ht="16.5" x14ac:dyDescent="0.3"/>
    <row r="57" spans="1:37" ht="16.5" x14ac:dyDescent="0.3"/>
    <row r="58" spans="1:37" ht="16.5" x14ac:dyDescent="0.3"/>
    <row r="59" spans="1:37" ht="16.5" x14ac:dyDescent="0.3"/>
    <row r="60" spans="1:37" ht="16.5" x14ac:dyDescent="0.3"/>
    <row r="61" spans="1:37" ht="16.5" x14ac:dyDescent="0.3"/>
    <row r="62" spans="1:37" ht="16.5" x14ac:dyDescent="0.3"/>
    <row r="63" spans="1:37" ht="16.5" customHeight="1" x14ac:dyDescent="0.3"/>
    <row r="64" spans="1:37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</sheetData>
  <sheetProtection formatColumns="0" formatRows="0" autoFilter="0"/>
  <mergeCells count="63">
    <mergeCell ref="A1:B4"/>
    <mergeCell ref="U1:V1"/>
    <mergeCell ref="U2:V2"/>
    <mergeCell ref="U3:V3"/>
    <mergeCell ref="U4:V4"/>
    <mergeCell ref="C1:T4"/>
    <mergeCell ref="O7:Q7"/>
    <mergeCell ref="S7:U7"/>
    <mergeCell ref="A6:D6"/>
    <mergeCell ref="G6:J6"/>
    <mergeCell ref="O6:R6"/>
    <mergeCell ref="S6:V6"/>
    <mergeCell ref="A7:A8"/>
    <mergeCell ref="D7:D8"/>
    <mergeCell ref="G7:I7"/>
    <mergeCell ref="K6:N6"/>
    <mergeCell ref="E7:E8"/>
    <mergeCell ref="F7:F8"/>
    <mergeCell ref="B7:C8"/>
    <mergeCell ref="K7:M7"/>
    <mergeCell ref="B26:C26"/>
    <mergeCell ref="B27:C27"/>
    <mergeCell ref="B28:C28"/>
    <mergeCell ref="B24:C24"/>
    <mergeCell ref="B25:C25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45:C45"/>
    <mergeCell ref="B46:C46"/>
    <mergeCell ref="B36:C36"/>
    <mergeCell ref="B37:C37"/>
    <mergeCell ref="B39:C39"/>
    <mergeCell ref="B41:C41"/>
    <mergeCell ref="B40:C40"/>
    <mergeCell ref="B48:C48"/>
    <mergeCell ref="B49:C49"/>
    <mergeCell ref="B50:C50"/>
    <mergeCell ref="B51:C51"/>
    <mergeCell ref="A47:F47"/>
    <mergeCell ref="A9:F9"/>
    <mergeCell ref="A35:F35"/>
    <mergeCell ref="A42:F42"/>
    <mergeCell ref="A38:F38"/>
    <mergeCell ref="A44:F44"/>
    <mergeCell ref="B43:C43"/>
    <mergeCell ref="B29:C29"/>
    <mergeCell ref="B30:C30"/>
    <mergeCell ref="B31:C31"/>
    <mergeCell ref="B32:C32"/>
    <mergeCell ref="B33:C33"/>
    <mergeCell ref="B34:C34"/>
    <mergeCell ref="B11:C11"/>
    <mergeCell ref="B12:C12"/>
    <mergeCell ref="B13:C13"/>
    <mergeCell ref="B10:C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2578125" defaultRowHeight="15" x14ac:dyDescent="0.25"/>
  <cols>
    <col min="1" max="1" width="15.85546875" style="8" customWidth="1"/>
    <col min="2" max="2" width="23.42578125" style="8" customWidth="1"/>
    <col min="3" max="3" width="26.42578125" style="8" customWidth="1"/>
    <col min="4" max="16384" width="11.42578125" style="8"/>
  </cols>
  <sheetData>
    <row r="1" spans="1:3" s="6" customFormat="1" ht="30" x14ac:dyDescent="0.25">
      <c r="A1" s="5" t="s">
        <v>18</v>
      </c>
      <c r="B1" s="5" t="s">
        <v>21</v>
      </c>
      <c r="C1" s="5" t="s">
        <v>0</v>
      </c>
    </row>
    <row r="2" spans="1:3" s="7" customFormat="1" x14ac:dyDescent="0.25">
      <c r="A2" s="6" t="s">
        <v>19</v>
      </c>
      <c r="B2" s="7" t="s">
        <v>22</v>
      </c>
      <c r="C2" s="7" t="s">
        <v>1</v>
      </c>
    </row>
    <row r="3" spans="1:3" s="7" customFormat="1" x14ac:dyDescent="0.25">
      <c r="A3" s="6" t="s">
        <v>20</v>
      </c>
      <c r="B3" s="6" t="s">
        <v>29</v>
      </c>
      <c r="C3" s="7" t="s">
        <v>2</v>
      </c>
    </row>
    <row r="4" spans="1:3" s="7" customFormat="1" ht="30" x14ac:dyDescent="0.25">
      <c r="A4" s="6"/>
      <c r="B4" s="6" t="s">
        <v>23</v>
      </c>
      <c r="C4" s="7" t="s">
        <v>3</v>
      </c>
    </row>
    <row r="5" spans="1:3" ht="45" x14ac:dyDescent="0.25">
      <c r="B5" s="6" t="s">
        <v>24</v>
      </c>
      <c r="C5" s="9" t="s">
        <v>4</v>
      </c>
    </row>
    <row r="6" spans="1:3" ht="30" x14ac:dyDescent="0.25">
      <c r="B6" s="7" t="s">
        <v>25</v>
      </c>
      <c r="C6" s="9" t="s">
        <v>5</v>
      </c>
    </row>
    <row r="7" spans="1:3" x14ac:dyDescent="0.25">
      <c r="B7" s="9" t="s">
        <v>26</v>
      </c>
      <c r="C7" s="8" t="s">
        <v>6</v>
      </c>
    </row>
    <row r="8" spans="1:3" x14ac:dyDescent="0.25">
      <c r="B8" s="8" t="s">
        <v>30</v>
      </c>
      <c r="C8" s="8" t="s">
        <v>7</v>
      </c>
    </row>
    <row r="9" spans="1:3" x14ac:dyDescent="0.25">
      <c r="B9" s="8" t="s">
        <v>31</v>
      </c>
      <c r="C9" s="8" t="s">
        <v>8</v>
      </c>
    </row>
    <row r="10" spans="1:3" x14ac:dyDescent="0.25">
      <c r="B10" s="8" t="s">
        <v>27</v>
      </c>
      <c r="C10" s="8" t="s">
        <v>9</v>
      </c>
    </row>
    <row r="11" spans="1:3" x14ac:dyDescent="0.25">
      <c r="B11" s="8" t="s">
        <v>28</v>
      </c>
      <c r="C11" s="8" t="s">
        <v>10</v>
      </c>
    </row>
    <row r="12" spans="1:3" x14ac:dyDescent="0.25">
      <c r="C12" s="8" t="s">
        <v>11</v>
      </c>
    </row>
    <row r="13" spans="1:3" x14ac:dyDescent="0.25">
      <c r="C13" s="8" t="s">
        <v>12</v>
      </c>
    </row>
    <row r="14" spans="1:3" x14ac:dyDescent="0.25">
      <c r="C14" s="8" t="s">
        <v>13</v>
      </c>
    </row>
    <row r="15" spans="1:3" x14ac:dyDescent="0.25">
      <c r="C15" s="8" t="s">
        <v>14</v>
      </c>
    </row>
    <row r="16" spans="1:3" x14ac:dyDescent="0.25">
      <c r="C16" s="8" t="s">
        <v>15</v>
      </c>
    </row>
    <row r="17" spans="3:3" x14ac:dyDescent="0.25">
      <c r="C17" s="8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2024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Carlos Ivan Rueda Blanco</cp:lastModifiedBy>
  <dcterms:created xsi:type="dcterms:W3CDTF">2021-10-27T17:44:21Z</dcterms:created>
  <dcterms:modified xsi:type="dcterms:W3CDTF">2024-01-31T15:39:52Z</dcterms:modified>
</cp:coreProperties>
</file>