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7925" windowHeight="9135" activeTab="1"/>
  </bookViews>
  <sheets>
    <sheet name="INSTRUCTIVO" sheetId="3" r:id="rId1"/>
    <sheet name="FORMATO" sheetId="1" r:id="rId2"/>
    <sheet name="listas" sheetId="2" r:id="rId3"/>
  </sheets>
  <definedNames>
    <definedName name="_xlnm._FilterDatabase" localSheetId="1" hidden="1">FORMATO!$B$6:$R$12</definedName>
    <definedName name="_xlnm._FilterDatabase" localSheetId="0" hidden="1">INSTRUCTIVO!$B$6:$O$12</definedName>
    <definedName name="_xlnm.Print_Area" localSheetId="1">FORMATO!$A$1:$AA$59</definedName>
    <definedName name="_xlnm.Print_Area" localSheetId="0">INSTRUCTIVO!$A$1:$P$19</definedName>
  </definedNames>
  <calcPr calcId="145621"/>
</workbook>
</file>

<file path=xl/calcChain.xml><?xml version="1.0" encoding="utf-8"?>
<calcChain xmlns="http://schemas.openxmlformats.org/spreadsheetml/2006/main">
  <c r="Y48" i="1" l="1"/>
  <c r="Y41" i="1"/>
  <c r="Y34" i="1"/>
  <c r="Y28" i="1"/>
  <c r="Y22" i="1"/>
  <c r="V41" i="1" l="1"/>
  <c r="V34" i="1"/>
  <c r="V28" i="1"/>
  <c r="V22" i="1"/>
  <c r="O41" i="1" l="1"/>
  <c r="F41" i="1"/>
  <c r="F28" i="1" l="1"/>
  <c r="F22" i="1"/>
  <c r="F34" i="1"/>
  <c r="F48" i="1" l="1"/>
  <c r="O28" i="1"/>
  <c r="O34" i="1"/>
  <c r="O48" i="1" s="1"/>
  <c r="P34" i="1"/>
  <c r="W48" i="1" l="1"/>
  <c r="P22" i="1" l="1"/>
  <c r="P28" i="1"/>
  <c r="P41" i="1" s="1"/>
  <c r="P48" i="1" l="1"/>
</calcChain>
</file>

<file path=xl/comments1.xml><?xml version="1.0" encoding="utf-8"?>
<comments xmlns="http://schemas.openxmlformats.org/spreadsheetml/2006/main">
  <authors>
    <author>Amanda Pedraza</author>
  </authors>
  <commentList>
    <comment ref="K17" authorId="0">
      <text>
        <r>
          <rPr>
            <sz val="9"/>
            <color indexed="81"/>
            <rFont val="Tahoma"/>
            <family val="2"/>
          </rPr>
          <t>AÑO/MES/DIA</t>
        </r>
      </text>
    </comment>
    <comment ref="L17" authorId="0">
      <text>
        <r>
          <rPr>
            <sz val="9"/>
            <color indexed="81"/>
            <rFont val="Tahoma"/>
            <family val="2"/>
          </rPr>
          <t>AÑO/MES/DIA</t>
        </r>
      </text>
    </comment>
  </commentList>
</comments>
</file>

<file path=xl/sharedStrings.xml><?xml version="1.0" encoding="utf-8"?>
<sst xmlns="http://schemas.openxmlformats.org/spreadsheetml/2006/main" count="296" uniqueCount="231">
  <si>
    <t>PLAN DE ACCIÓN</t>
  </si>
  <si>
    <t>CODIGO:</t>
  </si>
  <si>
    <t>PLE-FT-15</t>
  </si>
  <si>
    <t>VERSIÓN:</t>
  </si>
  <si>
    <t>Instituto Distrital de Gestión de Riesgos y Cambio Climatico - IDIGER</t>
  </si>
  <si>
    <t>FECHA DE ACTUALIZAIÓN:</t>
  </si>
  <si>
    <t>1. INFORMACIÓN  RELEVANTE  PARA LA FORMULACIÓN DEL PLAN DE ACCIÓN</t>
  </si>
  <si>
    <t>1.2. PLAN DE DESARROLLO:</t>
  </si>
  <si>
    <t>1.3. VIGENCIA DEL PLAN  DE DESARROLLO:</t>
  </si>
  <si>
    <t>1.4. PILAR /EJE</t>
  </si>
  <si>
    <t>1.5. PROGRAMA PDD:</t>
  </si>
  <si>
    <t>1.6. PROYECTO DE ESTRATEGICO:</t>
  </si>
  <si>
    <t>1.7.PROYECTO DE INVERSIÓN:</t>
  </si>
  <si>
    <t>1.8.  METAS A LA CUAL APORTA:</t>
  </si>
  <si>
    <t>1.9. INDICADOR ASOCIADO</t>
  </si>
  <si>
    <t>1.10. GRUPO O AREA QUE DESARROLLA EL  PLAN DE ACCIÓN:</t>
  </si>
  <si>
    <t>1.11. VIGENCIA DEL PLAN DE ACCIÒN:</t>
  </si>
  <si>
    <t>1.12 SECTOR</t>
  </si>
  <si>
    <t>2.13. OBJETIVO ESTRATEGICO DE LA ENTIDAD:</t>
  </si>
  <si>
    <t xml:space="preserve">3. FORMULACIÓN DEL PLAN DE ACCIÓN </t>
  </si>
  <si>
    <t xml:space="preserve">3.1. No </t>
  </si>
  <si>
    <t>3.3. 
PESO DE LA ACTIVIDAD</t>
  </si>
  <si>
    <t>INDICADOR</t>
  </si>
  <si>
    <t>UNIDAD DE MEDIDA</t>
  </si>
  <si>
    <t>RECURSOS</t>
  </si>
  <si>
    <t>DEPENDENCIAS RESPONSABLES</t>
  </si>
  <si>
    <t>FECHA INICIO</t>
  </si>
  <si>
    <t>FECHA FINAL</t>
  </si>
  <si>
    <t>IDIGER</t>
  </si>
  <si>
    <t>FONDIGER</t>
  </si>
  <si>
    <t>SUBTOTAL</t>
  </si>
  <si>
    <t>TOTAL</t>
  </si>
  <si>
    <t>ELABORADO POR</t>
  </si>
  <si>
    <t xml:space="preserve">
DIANA MORALES VALENZUELA
Profesional MIG
EDUARDO SANTOS URIBE
Profesional Sistema de Indicadores
CARLOS MANZANO DELGADO
Profesional Sistema de Indicadores
</t>
  </si>
  <si>
    <t>Plan de Desarrollo "Bogota Mejor para Todos"</t>
  </si>
  <si>
    <t xml:space="preserve">Eje/pilar: </t>
  </si>
  <si>
    <t>No 1 Pilar Igualdad de Calidad de Vida</t>
  </si>
  <si>
    <t>No 7 Eje transversal Gobierno Legítimo, fortalecimiento local y eficiencia</t>
  </si>
  <si>
    <t xml:space="preserve">Programa: </t>
  </si>
  <si>
    <t>No 04 Familias protegidas y adaptadas al cambio climático</t>
  </si>
  <si>
    <t>No 42 Transparencia, gestión pública y servicio a la ciudadanía</t>
  </si>
  <si>
    <t>Proyecto estratégico:</t>
  </si>
  <si>
    <t>No 110 Reducción de condiciones de amenaza y vulnerabilidad de los ciudadanos</t>
  </si>
  <si>
    <t>No 185 Fortalecimiento a la gestión pública efectiva y eficiente</t>
  </si>
  <si>
    <t>Proyecto de Inversion</t>
  </si>
  <si>
    <t>Proyecto No 1172 Conocimiento del riesgo y efectos del cambio climático</t>
  </si>
  <si>
    <t>Proyecto No 1158 Reducción del riesgo y adaptación al cambio climático</t>
  </si>
  <si>
    <t>Proyecto No 1178 Fortalecimiento del manejo de emergencias y desastres</t>
  </si>
  <si>
    <t>Proyecto No 1166 Consolidación de la gestión pública eficiente del IDIGER, como entidad coordinadora del SDGR-CC</t>
  </si>
  <si>
    <t>INSTRUCTIVO DEL PLAN DE ACCIÓN</t>
  </si>
  <si>
    <t>Sector</t>
  </si>
  <si>
    <t>No 10 Ambiente</t>
  </si>
  <si>
    <t>1.9. INDICADOR ASOCIADO PDD</t>
  </si>
  <si>
    <t>1.11. VIGENCIA DEL PLAN DE ACCIÓN:</t>
  </si>
  <si>
    <t>Vigencia</t>
  </si>
  <si>
    <t xml:space="preserve">Mantener 6  escenarios actualizados que contribuyan a fortalecer el conocimiento de riesgo y efectos del cambio climático en el Distrito Capital </t>
  </si>
  <si>
    <t xml:space="preserve">Actualizar 4 planos normativos con la  Zonificación de Amenazas para el Plan de Ordenamiento Territorial </t>
  </si>
  <si>
    <t xml:space="preserve">Elaborar 9 documentos de estudios  y/o diseños de obras de Reducción de Riesgo para el Distrito Capital </t>
  </si>
  <si>
    <t>Emitir 2500 Documentos Técnicos  de amenaza y/o riesgo  a través de Conceptos  y/o Diagnósticos Técnicos</t>
  </si>
  <si>
    <t>Diseñar, instrumentar y administrar 1 Sistema de Alerta que  aborde  condiciones meteorológicas, hidrológicas y geotécnicas</t>
  </si>
  <si>
    <t>Reasentar 286 familias localizadas en zonas de riesgo no mitigable.</t>
  </si>
  <si>
    <t>Construir 16 obras de mitigación para la reducción del riesgo</t>
  </si>
  <si>
    <t xml:space="preserve">Beneficiar  2.000.000 de habitantes a través de estrategias de participación, capacitación, educación y comunicación </t>
  </si>
  <si>
    <t>Desarrollar e implementar 100% de la  Estrategia Distrital de Respuesta a Emergencias mediante la elaboración de documentos herramientas, instrumentos y guías para el manejo de emergencias y asesorando al 100% de las entidades del marco de actuación en los procesos de formulación, implementación y actualización de las Estrategias Institucionales de Respuesta. (EIR)</t>
  </si>
  <si>
    <t>Capacitar 30.000 personas en acciones para  el manejo de emergencias mediante el desarrollo de herramientas para capacitaciones virtuales en aglomeraciones, transporte vertical, EIR, Planes de Contingencia,  Primer respondiente y  simulacros y la realizacion de 4 simulacros distritales frente a la ocurrencia de un evento de gran magnitud.</t>
  </si>
  <si>
    <t>Implementar y operar 1 Centro Distrital Logístico y de Reserva y la  Central de información y telecomunicaciones del IDIGER (CITEL)</t>
  </si>
  <si>
    <t>Asesorar y/o conceptuar 6.000 Planes De Contingencia para aglomeraciones de público de media y alta complejidad.</t>
  </si>
  <si>
    <t>Realizar 12.000 Visitas de verificación de sistemas de transporte vertical y puertas eléctricas</t>
  </si>
  <si>
    <t>Garantizar la coordinación del  100% de las emergencias en el marco de la Estrategia Distrital de Respuesta a Emergencias</t>
  </si>
  <si>
    <t>Formular e implementar el 100% de los planes de trabajo definidos para el fortalecimiento de la función administrativa y el desarrollo institucional.</t>
  </si>
  <si>
    <t>Implementar y mantener el 100% de la eficiencia en la provisión de bienes y servicios de soporte a todas las áreas que conforman la Entidad.</t>
  </si>
  <si>
    <t>Implementar y mantener el Sistema Integrado de Gestión del IDIGER.</t>
  </si>
  <si>
    <t>Mantener al 100% del funcionamiento y seguridad de los servicios y sistemas de información, infraestructura de T.I., instrumentación y telecomunicaciones de la entidad.</t>
  </si>
  <si>
    <t>2016 - 2020</t>
  </si>
  <si>
    <t>Subdirección de Análisis de Riesgos y Efectos de Cambio Climático</t>
  </si>
  <si>
    <t>Subdirección de Resiliencia y Coordinación de Emergencias</t>
  </si>
  <si>
    <t>Subdirección de participación Para la Gestión de Riesgos y Adaptación al Cambio Climático</t>
  </si>
  <si>
    <t>Oficina Asesora Jurídica</t>
  </si>
  <si>
    <t>Oficina Asesora Planeación</t>
  </si>
  <si>
    <t>Oficina de Control Interno</t>
  </si>
  <si>
    <t xml:space="preserve">Oficina de Tecnologías de la Información y las Comunicaciones </t>
  </si>
  <si>
    <t>Dirección General</t>
  </si>
  <si>
    <t>Subdirección Corporativa y Asuntos Disciplinarios -</t>
  </si>
  <si>
    <t>3.7 UNIDAD DE MEDIDA</t>
  </si>
  <si>
    <t>3.8 RECURSOS</t>
  </si>
  <si>
    <t>3.9 DEPENDENCIAS RESPONSABLES</t>
  </si>
  <si>
    <t>Determine la fecha en que se dará inicio al desarrollo de la actividad propuesta
Determine la fecha en que se finalizará el desarrollo de la actividad propuesta</t>
  </si>
  <si>
    <t>Especifique el nombre del Objetivo Estratégico en el que se ubica el Componente del Proyecto de Inversión, de acuerdo a las líneas funcionales establecidas en la Entidad.</t>
  </si>
  <si>
    <t>Indique el sector al que pertenece la entidad.</t>
  </si>
  <si>
    <t xml:space="preserve">3. COMPONENTE </t>
  </si>
  <si>
    <t>En este campo debe registrar los componentes que se encuentran establecidos en su proyecto de inversión. Asi mismo, se pueden registrar otros componentes que hagan parte de funciones pare que no estan de manera especifica en la ficha EBI (Ejemplo: Talento humano, Juridica, Control Interno)</t>
  </si>
  <si>
    <t>3.6 INDICADOR</t>
  </si>
  <si>
    <t>Identifique el nombre de las dependencias encargada de adelantar cada una de las actividades.</t>
  </si>
  <si>
    <t>Registre la cantidad o unidad fisica que define la actividad (familias, predios, estudios, hectarias, personas, obras)</t>
  </si>
  <si>
    <t xml:space="preserve">Especifique de la lista desplegable el nombre del Plan de Desarrollo vigente, en el cual se encuentra inscrita la Entidad. </t>
  </si>
  <si>
    <t>Especifique de la lista desplegable los periodos de vigencia para el Plan de Desarrollo inscrito en el numeral 1. Ej: 2016 a 2020</t>
  </si>
  <si>
    <t>Identifique de la lista desplegable el eje o pilar del Plan de Desarrollo Distrital, en el que se encuentra reflejado el accionar de la Entidad y el grupo de trabajo de acuerdo a los proyectos de inversión inscritos en dicho plan.</t>
  </si>
  <si>
    <t>Identifique de la lista desplegable el Programa del Plan de Desarrollo Distrital, en el que se encuentra reflejado el accionar de la Entidad y el grupo de trabajo de acuerdo a los proyectos de inversión inscritos en dicho plan.</t>
  </si>
  <si>
    <t>Identifique de la lista desplegable el nombre del proyecto estrategico mediante el cual se destinan los recursos para el funcionamiento del grupo de trabajo que desarrolla las acciones para el cumplimiento del Plan de Acción.</t>
  </si>
  <si>
    <t>Identifique de la lista desplegable el nombre del Proyecto de Inversión mediante el cual el grupo de trabajo desarrolla las acciones para el cumplimiento del Plan de Acción.</t>
  </si>
  <si>
    <t>Identifique de la lista desplegable el nombre de la meta del proyecto de inversión que le corresponde al Plan de Acción que se esta formulando.</t>
  </si>
  <si>
    <t>Identificarse elindicador PDD asociados a la meta que aporta el Plan de Acción.</t>
  </si>
  <si>
    <t>Especifique el grupo encargado de formular y desarrollar el Plan de Acción. (Ejemplo: Subdirección - Grupo)</t>
  </si>
  <si>
    <t>Especifique de la lista desplegable la vigencia para la ejecución y desarrollo del Plan de Acción  Ej: Enero 1 a 31 de Diciembre de 2016.</t>
  </si>
  <si>
    <t>Validado por:</t>
  </si>
  <si>
    <t>Firma:</t>
  </si>
  <si>
    <t xml:space="preserve">Aprobado por:
</t>
  </si>
  <si>
    <t>Nombre y cargo:</t>
  </si>
  <si>
    <t>Elaborado por:</t>
  </si>
  <si>
    <t>COMPONENTE FINANCIERO</t>
  </si>
  <si>
    <t>Ejecución reserva presupuestal programada</t>
  </si>
  <si>
    <t>Ejecución presupuestal programada</t>
  </si>
  <si>
    <t>Ejecución del Programa Anual Mesualizado de Caja (PAC)</t>
  </si>
  <si>
    <t>Especifique un indicador de eficacia que se relaciona directamente producto y/o actividad .</t>
  </si>
  <si>
    <t>Liste las actividades criticas que componen el desarrollo producto esperado, tenga en cuenta:
*Actividades secuenciales y/o actividades paralelas, identificar que actividades con son prerrequisito de otras. Verifique que se cumpla el ciclo Planear, Hacer, Verificar, Actuar (PHVA) Nota: Limite el numero de actividades es deseable que no sean más de 6 por producto.</t>
  </si>
  <si>
    <t>Estime el valor de los recursos financieros que se requiere para desarrollar la actividad, asi como la fuente de financiación.</t>
  </si>
  <si>
    <r>
      <t xml:space="preserve">Richard Alberto Vargas Hernández - 
</t>
    </r>
    <r>
      <rPr>
        <sz val="12"/>
        <color indexed="8"/>
        <rFont val="Arial"/>
        <family val="2"/>
      </rPr>
      <t>Director General IDIGER</t>
    </r>
  </si>
  <si>
    <r>
      <rPr>
        <b/>
        <sz val="10"/>
        <rFont val="Arial"/>
        <family val="2"/>
      </rPr>
      <t xml:space="preserve">Rafael Enrique Moreno Alvarez
</t>
    </r>
    <r>
      <rPr>
        <sz val="10"/>
        <rFont val="Arial"/>
        <family val="2"/>
      </rPr>
      <t>Prof. Oficina Asesora de Planeación</t>
    </r>
  </si>
  <si>
    <r>
      <rPr>
        <b/>
        <sz val="10"/>
        <rFont val="Arial"/>
        <family val="2"/>
      </rPr>
      <t xml:space="preserve">Angelica Maria Bermudez Rodriguez
</t>
    </r>
    <r>
      <rPr>
        <sz val="10"/>
        <rFont val="Arial"/>
        <family val="2"/>
      </rPr>
      <t>Prof. Oficina Asesora de Planeación</t>
    </r>
  </si>
  <si>
    <r>
      <rPr>
        <b/>
        <sz val="10"/>
        <rFont val="Arial"/>
        <family val="2"/>
      </rPr>
      <t>Claudia Liliana Guerrero Garcia</t>
    </r>
    <r>
      <rPr>
        <sz val="10"/>
        <rFont val="Arial"/>
        <family val="2"/>
      </rPr>
      <t xml:space="preserve"> 
Prof. Oficina Asesora de Planeación</t>
    </r>
  </si>
  <si>
    <r>
      <rPr>
        <b/>
        <sz val="10"/>
        <rFont val="Arial"/>
        <family val="2"/>
      </rPr>
      <t>Jóse Leonardo Millán Alvarado</t>
    </r>
    <r>
      <rPr>
        <sz val="10"/>
        <rFont val="Arial"/>
        <family val="2"/>
      </rPr>
      <t xml:space="preserve"> 
Prof. Oficina Asesora de Planeación</t>
    </r>
  </si>
  <si>
    <r>
      <rPr>
        <b/>
        <sz val="12"/>
        <color indexed="8"/>
        <rFont val="Arial"/>
        <family val="2"/>
      </rPr>
      <t xml:space="preserve"> Jorge Enrique Angarita López</t>
    </r>
    <r>
      <rPr>
        <sz val="12"/>
        <color indexed="8"/>
        <rFont val="Arial"/>
        <family val="2"/>
      </rPr>
      <t xml:space="preserve">
 Jefe de la Oficina Asesora de Planeación</t>
    </r>
  </si>
  <si>
    <t xml:space="preserve">Mónica del Pilar Rubio Arenas
Subdirectora Corporativa y Asuntos Disciplinarios </t>
  </si>
  <si>
    <t>Diana Patricia Arevalo Sánchez 
Subdirectora de Análisis de Riesgos y Efectos de Cambio Climático</t>
  </si>
  <si>
    <t>María Carolina Caycedo González
Subdirectora para la Reducción del Riesgo y Adaptación al Cambio Climático</t>
  </si>
  <si>
    <t>Carlos Ciro Asprilla Cruz 
Subdirector para el Manejo de Emergencias y Desastres</t>
  </si>
  <si>
    <t>Jorge Enrique Angarita López
Jefe de la Oficina Asesora de Planeación</t>
  </si>
  <si>
    <t>Robinson Castillo Charris
Asesor de Comunicaciones</t>
  </si>
  <si>
    <t>Olga Teresa de Jesús Avila Romero
Jefe de la Oficina Asesora Juridica</t>
  </si>
  <si>
    <t>David Giovanni Flórez Reyes
Jefe de la Oficina TIC</t>
  </si>
  <si>
    <t>3.3. META</t>
  </si>
  <si>
    <t xml:space="preserve">3.4 PRODUCTO </t>
  </si>
  <si>
    <t>COMPONENTE PROCESO</t>
  </si>
  <si>
    <t>3.5. PROGRAMACIÓN</t>
  </si>
  <si>
    <t>3.5. PROGRMACIÓN</t>
  </si>
  <si>
    <t>3.4 PRODUCTO</t>
  </si>
  <si>
    <t>Determine el peso porcentual que tiene cada producto sobre el 100% que debe cumplir la meta propuesta; recuerde que siempre existirá un producto que se identifica como prioritario; es decir, el producto que mayor peso deberá tener.</t>
  </si>
  <si>
    <t>3.3. PESO DEL PRODUCTO</t>
  </si>
  <si>
    <t xml:space="preserve">3.3. META </t>
  </si>
  <si>
    <t xml:space="preserve">Las metas son aquellas representadas en la entrega de bienes y servicios finales o intermedios, que se definen a partir de los objetivos específicos. Por lo general son este tipo de metas las que se definen en la formulación de los proyectos de inversión y están asociadas a las causas del problema. La consecución de metas de producto contribuye a la obtención de una meta de resultado específica. Es importante la definición y construcción de las metas de los proyectos se haga en términos de proceso, magnitud, unidad de medida y descripción, tal como se presenta a continuación: 
• Proceso: Es el verbo en infinitivo que indica la acción a realizar, tal como: construir, adecuar, capacitar, dotar, etc. 
• Magnitud: Cantidad o número de la acción identificada en el proceso. 
• Unidad de medida: Tales como m2, Km., Km. /carril, camas/paciente, alumnos, hectáreas, parques, etc. 
• Descripción: Permite complementar el propósito de la meta. </t>
  </si>
  <si>
    <t>Jóse Leonardo Millán Alvarado 
Prof. Oficina Asesora de Planeación</t>
  </si>
  <si>
    <t>4. SEGUIMIENTO AL PLAN DE ACCIÓN</t>
  </si>
  <si>
    <t>4.1 CUMPLIMIENTO DE LA ACTIVIDAD</t>
  </si>
  <si>
    <t xml:space="preserve">4.2.
EVIDENCIA O SOPORTE DEL CUMPLIMIENTO DE LA SUB ACTIVIDAD </t>
  </si>
  <si>
    <t>4.3.
EJECUCIÓN DE RECURSOS INVERSIÓN</t>
  </si>
  <si>
    <t>4.3.
EJECUCIÓN DE RECURSOS FUNCIONAMIENTO</t>
  </si>
  <si>
    <t>4.3.
EJECUCIÓN DE RECURSOS FONDIGER</t>
  </si>
  <si>
    <t xml:space="preserve">4.4.
% ACUMULADO DE AVANCE POR ACTIVIDAD </t>
  </si>
  <si>
    <t>4.5.
OBSERVACIONES</t>
  </si>
  <si>
    <r>
      <t xml:space="preserve">Revisó:
</t>
    </r>
    <r>
      <rPr>
        <sz val="14"/>
        <color indexed="8"/>
        <rFont val="Arial"/>
        <family val="2"/>
      </rPr>
      <t>Firma:</t>
    </r>
  </si>
  <si>
    <t>% de avance en el cumplimiento de los planes de trabajo</t>
  </si>
  <si>
    <t xml:space="preserve">Oficina Asesora Juridica </t>
  </si>
  <si>
    <t>1. Lograr colaboradores del IDIGER altamente motivados y competentes mediante acciones de formación, bienestar y la provisión de bienes y servicios para fortalecer la capacidad técnica, ejecutora y comunicativa de la entidad.</t>
  </si>
  <si>
    <t>COMPONENTE: Asesoria Juridica y Representación Judicial</t>
  </si>
  <si>
    <t>COMPONENTE: Gestión Contractual</t>
  </si>
  <si>
    <t xml:space="preserve">COMPONENTE: Gestión Predial </t>
  </si>
  <si>
    <t>Gestión catastral de los bienes inmuebles adquirir por el IDIGER ubicados en zonas de alto riesgo no mitigable</t>
  </si>
  <si>
    <t xml:space="preserve">Responder de manera oportuna de fondo y sustancial de las peticiones presentadas por las entidades del estado, personas naturales y jurídicas. </t>
  </si>
  <si>
    <t>Numero de Procesos Judiciales con seguimiento el SIPROJ 
/ Número total de los procesos judiciales</t>
  </si>
  <si>
    <t>Número total de los oficios de respuestas a los derechos de petición</t>
  </si>
  <si>
    <t xml:space="preserve">Oficios </t>
  </si>
  <si>
    <t>Registro en SIPROJ</t>
  </si>
  <si>
    <t>Procesos Judicales</t>
  </si>
  <si>
    <t>Adelantar el proceso de gestión contractual de la 
Entidad en sus diversas etapas</t>
  </si>
  <si>
    <t>Capacitaciones en temas relacionados con elaboración de estudios previos y en temas precontractuales a nivel directivo, supervisores, funcionarios y contratistas.</t>
  </si>
  <si>
    <t>Liquidaciones</t>
  </si>
  <si>
    <t xml:space="preserve">Contratos </t>
  </si>
  <si>
    <t>Número de acciones cerradas en la vigencia / Total acciones de mejora</t>
  </si>
  <si>
    <t xml:space="preserve">Acciones Correctivas </t>
  </si>
  <si>
    <t>Cumplir con el 100% de los compromisos y cronogramas de los Planes de Mejoramiento formulados</t>
  </si>
  <si>
    <t>Seguimiento y cierre de las acciones preventivas y correctivas plasmadas en los Planes de Mejoramiento.</t>
  </si>
  <si>
    <t>Revisión de procedimientos existentes y propuestas de ajuste en caso que se requiera.</t>
  </si>
  <si>
    <t xml:space="preserve">Número de procedimientos con propuesta de ajuste/ Número de  procedimientos </t>
  </si>
  <si>
    <t>Procedimientos</t>
  </si>
  <si>
    <t>Validación de los procedimientos ante la Oficina Asesora de Planeación.</t>
  </si>
  <si>
    <t>Número de procedimientos modificados y aprobados/ Número de  procedimientos programados</t>
  </si>
  <si>
    <t>Actualizar y validar 5 procedimientos asociados a la Oficina Asesora de Planeación</t>
  </si>
  <si>
    <t>Número   de informes presentados / Número   de informes programados</t>
  </si>
  <si>
    <t>Informes</t>
  </si>
  <si>
    <t>Proyectar el Informe de Gestión trimestral con los avances, logros y retrasos, Asi mismo el reporte mensual de los indicadores de Gestión.</t>
  </si>
  <si>
    <t>Cumplir con el 100% de los reportes e informes de gestión para la OAP</t>
  </si>
  <si>
    <t>Ejecutar las reservas según programación.</t>
  </si>
  <si>
    <t>Ejecutar de acuerdo con la programación los recursos definidos para el compenente</t>
  </si>
  <si>
    <t>Cumplir con la programación mensual de PAC</t>
  </si>
  <si>
    <t>Presupuesto ejecutado / Presupuesto programado</t>
  </si>
  <si>
    <t>Presupuesto</t>
  </si>
  <si>
    <t>Realizar la defensa jurídica dentro del término legal en aquellos procesos que figure como demandado el IDIGER - FONDIGER y  aquellos en que el IDIGER sea demandante.</t>
  </si>
  <si>
    <t xml:space="preserve">Desarrollar acciones para el fortalecimiento de la  Asesoría Jurídica a la Dirección General y demás Subdirecciones y Oficinas de la Entidad. </t>
  </si>
  <si>
    <t>Registro y actualización de las acciones judiciales  manejados por los apoderados de la entidad en el  "SIPROJ - WEB"</t>
  </si>
  <si>
    <t>Prestar Asesoria Juridica a la Dirección General y a las Subdirecciones y Oficinas del IDIGER</t>
  </si>
  <si>
    <t>Adelantar los procesos contractuales en los términos de Ley, así como el prestar el apoyo juridico para la elaboración de estudios previos, establecimiento de riesgos, estudios de sector y demás documentos que se requieran en la etapa de planeación.</t>
  </si>
  <si>
    <t>Proyectar y revisar las minutas de los contratos  de acuerdo a las exigencias en el manual de contratación y de conformidad con la normatividad contractual vigente; así como la aprobación de garantías, revisión de liquidaciones.</t>
  </si>
  <si>
    <t xml:space="preserve">Número de procesos contractuales adelantados  / Número de procesos contractuales radicados en la Oficina Asesora </t>
  </si>
  <si>
    <t xml:space="preserve">Número de Minutas contractuales proyectadas  / Numero de carpetas radicadas en la Oficina </t>
  </si>
  <si>
    <t xml:space="preserve">Numero de capacitaciones proyectadas  / Numero de caparacitaciones realizadas </t>
  </si>
  <si>
    <t xml:space="preserve"> Numero de actuaciones surtidas Procesos Judicales adelantados / Número total de actuaciones radicadas </t>
  </si>
  <si>
    <t>Numero de Conceptos Juridicos / Numero de solicitudes de Conceptos</t>
  </si>
  <si>
    <t>Realizar los estudios de titulos de los predios ubicados en zonas de alto riesgo no mitigable que han sido priorizados</t>
  </si>
  <si>
    <t>Realizar las Ofertas de Compra y solicitar su inscripción en la Oficina de Registro de Instrumentos Públicos, de los predios ubicados en zona de alto riesgo no mitigable que han sido priorizados</t>
  </si>
  <si>
    <t>Proyectar promesas de compraventa y minutas para la adquisición de los predios ubicados en zonas de alto riesgo no mitigable que han sido priorizados</t>
  </si>
  <si>
    <t xml:space="preserve">Numero de estudio de Titutlos/ Número de predios priorizados </t>
  </si>
  <si>
    <t>Número de Ofertas de Compra notificadas/ Número de predios priorizados</t>
  </si>
  <si>
    <t>Número de Promesas de Compraventa y Minutas proyectadas/ Número de predios priorizados</t>
  </si>
  <si>
    <t xml:space="preserve">Capacitaciones </t>
  </si>
  <si>
    <t>Estudios de Titulos</t>
  </si>
  <si>
    <t>Ofertas de Compra</t>
  </si>
  <si>
    <t>Promesas de Compraventa</t>
  </si>
  <si>
    <t xml:space="preserve">Oficina Asesora Jurídica - Grupo de Gestión Predial
(Natalia Lorena Salcedo Gutiérrez, Mónica Marcela Quijano Salamanca , Nubia Isabel Chaparro Cifuentes, Aura Catalina Porras Gutiérrez, Maria Hastamorir, Magda Beatriz Wilches) </t>
  </si>
  <si>
    <t>Oficina Asesora Juridica 
Maria Victoria Barrios Gomez</t>
  </si>
  <si>
    <t>Olga Teresa de Jesus Avila Romero
Jefe Oficina Asesora Juridica</t>
  </si>
  <si>
    <t>Maria Victoria Barrios Gomez
Abogada Oficina Asesora Juridica</t>
  </si>
  <si>
    <t xml:space="preserve">
$76.291.000</t>
  </si>
  <si>
    <t xml:space="preserve">
Oficina Asesora Jurídica - Grupo Jurídica 
María Victoria Barrios Gómez 
Edwin Alexander Moreno Contreras 
Abogado para Defensa
</t>
  </si>
  <si>
    <t>Oficina Asesora Jurídica - Grupo de Gestión Precontractual
(Piedad Cristina Corena González 
Claudia Franco Díaz 
Daniel David Marin Arcila)
Grupo de Gestión Contractual
(Sandra Milena Calderón Rodríguez 
Claudia Zimena Jiménez Cabrera 
María Paula Sánchez parra 
Jessica Forero López 
Estefanía Díaz Muñoz,
Maria Victoria Barrios G
Linda Marleny Mateus,
Edwin Alenxander Moreno Contreras, Asistencial para labores de archivo)</t>
  </si>
  <si>
    <t>NO CUMPLIDO</t>
  </si>
  <si>
    <t>N/A</t>
  </si>
  <si>
    <t>CUMPLIDO</t>
  </si>
  <si>
    <t>En el mes de Diciembre se surtieron 7 actuaciones de las 7 actuaciones radicadas.</t>
  </si>
  <si>
    <t xml:space="preserve">Durante el mes de Diciembre se llevó a cabo seguimiento a 42 procesos activos en los que es parte el IDIGER en el SIPROJ WEB. </t>
  </si>
  <si>
    <t xml:space="preserve">Para el mes de Diciembre la Oficina prestó Asesora Juridica, a las distintas Subdirecciones y/o Oficinas del IDIGER, de manera verbal. </t>
  </si>
  <si>
    <t xml:space="preserve">En el mes de Diciembre se dio o contestación  a 94 solicitudes que fueron allegadas a la Oficina Asesora Juridica. </t>
  </si>
  <si>
    <t>Durante el mes de Diciembre no se llevaron a cabo Socializaciones</t>
  </si>
  <si>
    <t xml:space="preserve">Durante el mes de Diciembre se suscribieron 39  Minutas Contractuales teniendo en cuenta que se radicaron 39 carpetas en la Oficina, que cumplian con los requisitos para la  expedición de la Minuta. </t>
  </si>
  <si>
    <t>La Oficina adelanto 34 procesos contractuales (En tramite, adjudicados, declarados desiertos, los cuales pueden provenir de meses anteriores),   de los  procesos radicados en la Oficina Asesora Jurdica.</t>
  </si>
  <si>
    <t xml:space="preserve">Para el mes de Diciembre no se efectuaron Estudio de Titulos. </t>
  </si>
  <si>
    <t>Durante el mes de Diciembre no se   notificarón  Ofertas de Compra de  los 116 Predios Priorizados para la vigencia 2017.</t>
  </si>
  <si>
    <t xml:space="preserve">En el mes de Diciembre  se suscribierón 1 Promesa de Compraventa, 4 Escrituras Públicas y 5 Contrato de Venta de Mejoras,  de los 116 Predios Priorizados para la vigencia 2017. </t>
  </si>
  <si>
    <t xml:space="preserve">La Oficina Asesora Juridica en articulación con la Alta Dirección,  realizo la actualización del Proceso de Gestión Contractual   acorde a la actualización de la Plataforma Estrategica del IDIGER.
</t>
  </si>
  <si>
    <t xml:space="preserve">A la fecha no se han aprobado la modificación de los Procesos a cargo de la Oficina Asesora Juridica. </t>
  </si>
  <si>
    <t xml:space="preserve">Durante el mes de Diciembre, se llevo a cabo seguimiento por la Oficina de Control Interno, a las acciones implementadas por la Oficina Juridica en el Plan de Mejoramiento suscrito con la Contraloría de Bogota. </t>
  </si>
  <si>
    <t xml:space="preserve">Durante el mes de Diciembre, se consolido el Informe Ejecutivo de la Oficina Asesora Juridica.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</si>
</sst>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 #,##0_);[Red]\(&quot;$&quot;\ #,##0\)"/>
    <numFmt numFmtId="44" formatCode="_(&quot;$&quot;\ * #,##0.00_);_(&quot;$&quot;\ * \(#,##0.00\);_(&quot;$&quot;\ * &quot;-&quot;??_);_(@_)"/>
    <numFmt numFmtId="164" formatCode="0.0%"/>
    <numFmt numFmtId="165" formatCode="_(&quot;$&quot;\ * #,##0_);_(&quot;$&quot;\ * \(#,##0\);_(&quot;$&quot;\ * &quot;-&quot;??_);_(@_)"/>
  </numFmts>
  <fonts count="30" x14ac:knownFonts="1">
    <font>
      <sz val="10"/>
      <name val="Arial"/>
    </font>
    <font>
      <sz val="10"/>
      <color indexed="8"/>
      <name val="Arial"/>
      <family val="2"/>
    </font>
    <font>
      <b/>
      <sz val="28"/>
      <color indexed="8"/>
      <name val="Arial"/>
      <family val="2"/>
    </font>
    <font>
      <b/>
      <sz val="10"/>
      <color indexed="8"/>
      <name val="Arial Narrow"/>
      <family val="2"/>
    </font>
    <font>
      <b/>
      <sz val="24"/>
      <color indexed="8"/>
      <name val="Arial"/>
      <family val="2"/>
    </font>
    <font>
      <b/>
      <sz val="20"/>
      <color indexed="8"/>
      <name val="Arial"/>
      <family val="2"/>
    </font>
    <font>
      <b/>
      <sz val="10"/>
      <color indexed="8"/>
      <name val="Arial"/>
      <family val="2"/>
    </font>
    <font>
      <sz val="11"/>
      <color indexed="8"/>
      <name val="Arial"/>
      <family val="2"/>
    </font>
    <font>
      <b/>
      <sz val="11"/>
      <color indexed="8"/>
      <name val="Arial"/>
      <family val="2"/>
    </font>
    <font>
      <b/>
      <sz val="12"/>
      <color indexed="8"/>
      <name val="Arial"/>
      <family val="2"/>
    </font>
    <font>
      <b/>
      <sz val="14"/>
      <color indexed="8"/>
      <name val="Arial"/>
      <family val="2"/>
    </font>
    <font>
      <b/>
      <sz val="16"/>
      <color indexed="8"/>
      <name val="Arial"/>
      <family val="2"/>
    </font>
    <font>
      <sz val="14"/>
      <color indexed="8"/>
      <name val="Arial"/>
      <family val="2"/>
    </font>
    <font>
      <sz val="9"/>
      <color indexed="8"/>
      <name val="Arial"/>
      <family val="2"/>
    </font>
    <font>
      <sz val="9"/>
      <color indexed="81"/>
      <name val="Tahoma"/>
      <family val="2"/>
    </font>
    <font>
      <sz val="10"/>
      <name val="Arial"/>
      <family val="2"/>
    </font>
    <font>
      <sz val="10"/>
      <color rgb="FF222222"/>
      <name val="Arial"/>
      <family val="2"/>
    </font>
    <font>
      <sz val="10"/>
      <name val="Arial"/>
      <family val="2"/>
    </font>
    <font>
      <sz val="8"/>
      <color theme="1"/>
      <name val="Calibri"/>
      <family val="2"/>
      <scheme val="minor"/>
    </font>
    <font>
      <sz val="8"/>
      <color rgb="FF000000"/>
      <name val="Calibri"/>
      <family val="2"/>
      <scheme val="minor"/>
    </font>
    <font>
      <sz val="8"/>
      <color rgb="FF595959"/>
      <name val="Calibri"/>
      <family val="2"/>
    </font>
    <font>
      <sz val="12"/>
      <color indexed="8"/>
      <name val="Arial"/>
      <family val="2"/>
    </font>
    <font>
      <b/>
      <sz val="10"/>
      <name val="Arial"/>
      <family val="2"/>
    </font>
    <font>
      <sz val="10"/>
      <name val="Arial"/>
      <family val="2"/>
    </font>
    <font>
      <b/>
      <sz val="8"/>
      <color indexed="8"/>
      <name val="Arial"/>
      <family val="2"/>
    </font>
    <font>
      <sz val="16"/>
      <color indexed="8"/>
      <name val="Arial"/>
      <family val="2"/>
    </font>
    <font>
      <sz val="12"/>
      <color rgb="FF000000"/>
      <name val="Arial"/>
      <family val="2"/>
    </font>
    <font>
      <sz val="10"/>
      <color rgb="FF000000"/>
      <name val="Arial"/>
      <family val="2"/>
    </font>
    <font>
      <sz val="10"/>
      <color theme="1"/>
      <name val="Arial"/>
      <family val="2"/>
    </font>
    <font>
      <b/>
      <sz val="10"/>
      <color rgb="FF000000"/>
      <name val="Arial"/>
      <family val="2"/>
    </font>
  </fonts>
  <fills count="8">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13"/>
        <bgColor indexed="64"/>
      </patternFill>
    </fill>
    <fill>
      <patternFill patternType="solid">
        <fgColor rgb="FFFFFF00"/>
        <bgColor indexed="64"/>
      </patternFill>
    </fill>
    <fill>
      <patternFill patternType="solid">
        <fgColor theme="3" tint="0.79998168889431442"/>
        <bgColor theme="4" tint="0.79998168889431442"/>
      </patternFill>
    </fill>
    <fill>
      <patternFill patternType="solid">
        <fgColor theme="3"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theme="4"/>
      </top>
      <bottom/>
      <diagonal/>
    </border>
    <border>
      <left/>
      <right/>
      <top style="thin">
        <color theme="4"/>
      </top>
      <bottom style="thin">
        <color theme="4"/>
      </bottom>
      <diagonal/>
    </border>
    <border>
      <left/>
      <right/>
      <top/>
      <bottom style="thin">
        <color theme="4"/>
      </bottom>
      <diagonal/>
    </border>
    <border>
      <left/>
      <right/>
      <top style="thin">
        <color theme="3"/>
      </top>
      <bottom style="thin">
        <color theme="3"/>
      </bottom>
      <diagonal/>
    </border>
    <border>
      <left/>
      <right/>
      <top style="thin">
        <color theme="4"/>
      </top>
      <bottom style="thin">
        <color indexed="64"/>
      </bottom>
      <diagonal/>
    </border>
    <border>
      <left/>
      <right/>
      <top style="thin">
        <color theme="4"/>
      </top>
      <bottom style="thin">
        <color theme="3"/>
      </bottom>
      <diagonal/>
    </border>
    <border>
      <left/>
      <right/>
      <top/>
      <bottom style="thin">
        <color theme="3"/>
      </bottom>
      <diagonal/>
    </border>
    <border>
      <left style="thin">
        <color indexed="64"/>
      </left>
      <right style="thin">
        <color indexed="64"/>
      </right>
      <top style="thin">
        <color indexed="64"/>
      </top>
      <bottom style="medium">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medium">
        <color indexed="64"/>
      </bottom>
      <diagonal/>
    </border>
  </borders>
  <cellStyleXfs count="5">
    <xf numFmtId="0" fontId="0" fillId="0" borderId="0"/>
    <xf numFmtId="0" fontId="15" fillId="0" borderId="0"/>
    <xf numFmtId="0" fontId="15" fillId="0" borderId="0"/>
    <xf numFmtId="44" fontId="17" fillId="0" borderId="0" applyFont="0" applyFill="0" applyBorder="0" applyAlignment="0" applyProtection="0"/>
    <xf numFmtId="9" fontId="23" fillId="0" borderId="0" applyFont="0" applyFill="0" applyBorder="0" applyAlignment="0" applyProtection="0"/>
  </cellStyleXfs>
  <cellXfs count="406">
    <xf numFmtId="0" fontId="0" fillId="0" borderId="0" xfId="0"/>
    <xf numFmtId="0" fontId="1" fillId="0" borderId="0" xfId="0" applyFont="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0" fontId="1" fillId="2" borderId="0" xfId="0" applyFont="1" applyFill="1" applyBorder="1"/>
    <xf numFmtId="0" fontId="1" fillId="2" borderId="0" xfId="0" applyFont="1" applyFill="1" applyBorder="1" applyAlignment="1">
      <alignment horizontal="center"/>
    </xf>
    <xf numFmtId="0" fontId="2" fillId="2" borderId="0" xfId="0" applyFont="1" applyFill="1" applyBorder="1" applyAlignment="1">
      <alignment horizontal="center" vertical="center" wrapText="1"/>
    </xf>
    <xf numFmtId="0" fontId="3" fillId="2" borderId="0" xfId="0" applyFont="1" applyFill="1" applyBorder="1" applyAlignment="1">
      <alignment horizontal="center" vertical="center"/>
    </xf>
    <xf numFmtId="0" fontId="1" fillId="2" borderId="0" xfId="0" applyFont="1" applyFill="1"/>
    <xf numFmtId="0" fontId="1" fillId="4" borderId="0" xfId="0" applyFont="1" applyFill="1"/>
    <xf numFmtId="0" fontId="6" fillId="3"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9" fontId="1" fillId="0" borderId="1" xfId="0" applyNumberFormat="1" applyFont="1" applyBorder="1" applyAlignment="1">
      <alignment horizontal="center" vertical="center" wrapText="1"/>
    </xf>
    <xf numFmtId="0" fontId="6" fillId="2" borderId="0" xfId="0" applyFont="1" applyFill="1" applyBorder="1" applyAlignment="1">
      <alignment vertical="center" wrapText="1"/>
    </xf>
    <xf numFmtId="0" fontId="10" fillId="2" borderId="0"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0" borderId="0" xfId="0" applyFont="1" applyAlignment="1">
      <alignment horizontal="center" vertical="center"/>
    </xf>
    <xf numFmtId="0" fontId="15" fillId="0" borderId="0" xfId="0" applyFont="1"/>
    <xf numFmtId="0" fontId="16" fillId="5" borderId="0" xfId="0" applyFont="1" applyFill="1" applyAlignment="1">
      <alignment vertical="center" wrapText="1"/>
    </xf>
    <xf numFmtId="0" fontId="15" fillId="0" borderId="0" xfId="0" applyFont="1" applyAlignment="1">
      <alignment horizontal="left"/>
    </xf>
    <xf numFmtId="0" fontId="15" fillId="0" borderId="0" xfId="0" applyFont="1" applyAlignment="1">
      <alignment vertical="center"/>
    </xf>
    <xf numFmtId="0" fontId="16" fillId="0" borderId="0" xfId="0" applyFont="1" applyAlignment="1">
      <alignment vertical="center" wrapText="1"/>
    </xf>
    <xf numFmtId="164" fontId="1" fillId="0" borderId="1" xfId="0" applyNumberFormat="1" applyFont="1" applyBorder="1" applyAlignment="1" applyProtection="1">
      <alignment horizontal="center" vertical="center" wrapText="1"/>
      <protection locked="0"/>
    </xf>
    <xf numFmtId="9" fontId="1" fillId="0" borderId="1" xfId="0" applyNumberFormat="1" applyFont="1" applyBorder="1" applyAlignment="1" applyProtection="1">
      <alignment horizontal="center" vertical="center" wrapText="1"/>
      <protection locked="0"/>
    </xf>
    <xf numFmtId="0" fontId="16" fillId="0" borderId="0" xfId="0" applyFont="1"/>
    <xf numFmtId="0" fontId="15" fillId="5" borderId="0" xfId="0" applyFont="1" applyFill="1"/>
    <xf numFmtId="0" fontId="0" fillId="0" borderId="0" xfId="0" applyAlignment="1">
      <alignment horizontal="center" vertical="center"/>
    </xf>
    <xf numFmtId="0" fontId="18" fillId="6" borderId="22" xfId="3" applyNumberFormat="1" applyFont="1" applyFill="1" applyBorder="1" applyAlignment="1">
      <alignment horizontal="justify" vertical="center" wrapText="1"/>
    </xf>
    <xf numFmtId="0" fontId="19" fillId="0" borderId="22" xfId="0" applyFont="1" applyBorder="1" applyAlignment="1">
      <alignment horizontal="justify" vertical="center" wrapText="1"/>
    </xf>
    <xf numFmtId="0" fontId="18" fillId="6" borderId="23" xfId="3" applyNumberFormat="1" applyFont="1" applyFill="1" applyBorder="1" applyAlignment="1">
      <alignment horizontal="justify" vertical="center" wrapText="1"/>
    </xf>
    <xf numFmtId="0" fontId="19" fillId="0" borderId="24" xfId="0" applyFont="1" applyBorder="1" applyAlignment="1">
      <alignment horizontal="justify" vertical="center" wrapText="1"/>
    </xf>
    <xf numFmtId="0" fontId="19" fillId="0" borderId="25" xfId="0" applyFont="1" applyBorder="1" applyAlignment="1">
      <alignment horizontal="justify" vertical="center" wrapText="1"/>
    </xf>
    <xf numFmtId="0" fontId="19" fillId="0" borderId="23" xfId="0" applyFont="1" applyBorder="1" applyAlignment="1">
      <alignment horizontal="justify" vertical="center" wrapText="1"/>
    </xf>
    <xf numFmtId="0" fontId="19" fillId="0" borderId="0" xfId="0" applyFont="1" applyBorder="1" applyAlignment="1">
      <alignment horizontal="justify" vertical="center" wrapText="1"/>
    </xf>
    <xf numFmtId="0" fontId="19" fillId="7" borderId="26" xfId="0" applyFont="1" applyFill="1" applyBorder="1" applyAlignment="1">
      <alignment horizontal="justify" vertical="center" wrapText="1"/>
    </xf>
    <xf numFmtId="0" fontId="18" fillId="6" borderId="27" xfId="3" applyNumberFormat="1" applyFont="1" applyFill="1" applyBorder="1" applyAlignment="1">
      <alignment horizontal="justify" vertical="center" wrapText="1"/>
    </xf>
    <xf numFmtId="0" fontId="20" fillId="0" borderId="25" xfId="0" applyFont="1" applyBorder="1" applyAlignment="1">
      <alignment horizontal="justify" vertical="center"/>
    </xf>
    <xf numFmtId="0" fontId="18" fillId="6" borderId="28" xfId="3" applyNumberFormat="1" applyFont="1" applyFill="1" applyBorder="1" applyAlignment="1">
      <alignment horizontal="justify" vertical="center" wrapText="1"/>
    </xf>
    <xf numFmtId="0" fontId="15" fillId="0" borderId="0" xfId="0" applyFont="1" applyAlignment="1">
      <alignment horizontal="center"/>
    </xf>
    <xf numFmtId="44" fontId="1" fillId="0" borderId="1" xfId="3" applyFont="1" applyBorder="1" applyAlignment="1" applyProtection="1">
      <alignment horizontal="center" vertical="center" wrapText="1"/>
      <protection locked="0"/>
    </xf>
    <xf numFmtId="0" fontId="1" fillId="2" borderId="14" xfId="0" applyFont="1" applyFill="1" applyBorder="1" applyAlignment="1" applyProtection="1">
      <alignment horizontal="left" vertical="center" wrapText="1"/>
      <protection locked="0"/>
    </xf>
    <xf numFmtId="0" fontId="1" fillId="2" borderId="0" xfId="0" applyFont="1" applyFill="1" applyBorder="1" applyAlignment="1" applyProtection="1">
      <alignment horizontal="left" vertical="center"/>
      <protection locked="0"/>
    </xf>
    <xf numFmtId="0" fontId="2" fillId="2" borderId="3" xfId="0" applyFont="1" applyFill="1" applyBorder="1" applyAlignment="1" applyProtection="1">
      <alignment horizontal="center" vertical="center" wrapText="1"/>
    </xf>
    <xf numFmtId="0" fontId="9" fillId="2" borderId="14" xfId="0" applyFont="1" applyFill="1" applyBorder="1" applyAlignment="1" applyProtection="1">
      <alignment horizontal="left" vertical="center" wrapText="1"/>
    </xf>
    <xf numFmtId="0" fontId="2" fillId="2" borderId="0"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6" fillId="2" borderId="6" xfId="0" applyFont="1" applyFill="1" applyBorder="1" applyAlignment="1" applyProtection="1">
      <alignment horizontal="center" vertical="center" wrapText="1"/>
    </xf>
    <xf numFmtId="0" fontId="6" fillId="2" borderId="14" xfId="0" applyFont="1" applyFill="1" applyBorder="1" applyAlignment="1" applyProtection="1">
      <alignment horizontal="left" vertical="top" wrapText="1"/>
    </xf>
    <xf numFmtId="0" fontId="6" fillId="2" borderId="0" xfId="0" applyFont="1" applyFill="1" applyBorder="1" applyAlignment="1" applyProtection="1">
      <alignment horizontal="left" vertical="top"/>
    </xf>
    <xf numFmtId="0" fontId="6" fillId="2" borderId="15" xfId="0" applyFont="1" applyFill="1" applyBorder="1" applyAlignment="1" applyProtection="1">
      <alignment horizontal="left" vertical="top"/>
    </xf>
    <xf numFmtId="0" fontId="9" fillId="2" borderId="6" xfId="0" applyFont="1" applyFill="1" applyBorder="1" applyAlignment="1" applyProtection="1">
      <alignment vertical="center" wrapText="1"/>
    </xf>
    <xf numFmtId="0" fontId="9" fillId="2" borderId="0" xfId="0" applyFont="1" applyFill="1" applyBorder="1" applyAlignment="1" applyProtection="1">
      <alignment vertical="center" wrapText="1"/>
    </xf>
    <xf numFmtId="0" fontId="3" fillId="2" borderId="15" xfId="0" applyFont="1" applyFill="1" applyBorder="1" applyAlignment="1" applyProtection="1">
      <alignment horizontal="center" vertical="center"/>
    </xf>
    <xf numFmtId="0" fontId="1" fillId="2" borderId="14" xfId="0" applyFont="1" applyFill="1" applyBorder="1" applyProtection="1"/>
    <xf numFmtId="0" fontId="9" fillId="2" borderId="15" xfId="0" applyFont="1" applyFill="1" applyBorder="1" applyAlignment="1" applyProtection="1">
      <alignment vertical="center" wrapText="1"/>
    </xf>
    <xf numFmtId="0" fontId="1" fillId="2" borderId="6" xfId="0" applyFont="1" applyFill="1" applyBorder="1" applyProtection="1"/>
    <xf numFmtId="0" fontId="3" fillId="2" borderId="7" xfId="0" applyFont="1" applyFill="1" applyBorder="1" applyAlignment="1" applyProtection="1">
      <alignment horizontal="center" vertical="center"/>
    </xf>
    <xf numFmtId="0" fontId="6" fillId="0" borderId="1" xfId="0" applyFont="1" applyBorder="1" applyAlignment="1" applyProtection="1">
      <alignment horizontal="center" vertical="center" wrapText="1"/>
      <protection locked="0"/>
    </xf>
    <xf numFmtId="0" fontId="8" fillId="3" borderId="1" xfId="0" applyFont="1" applyFill="1" applyBorder="1" applyAlignment="1">
      <alignment horizontal="center" vertical="center" wrapText="1"/>
    </xf>
    <xf numFmtId="0" fontId="15" fillId="0" borderId="0" xfId="0" applyFont="1" applyAlignment="1">
      <alignment wrapText="1"/>
    </xf>
    <xf numFmtId="0" fontId="1" fillId="0" borderId="0" xfId="0" applyFont="1" applyAlignment="1">
      <alignment horizontal="center"/>
    </xf>
    <xf numFmtId="0" fontId="9" fillId="2" borderId="2" xfId="0" applyFont="1" applyFill="1" applyBorder="1" applyAlignment="1" applyProtection="1">
      <alignment horizontal="left" vertical="center" wrapText="1"/>
    </xf>
    <xf numFmtId="0" fontId="1" fillId="0" borderId="0" xfId="0" applyFont="1" applyAlignment="1">
      <alignment horizontal="center"/>
    </xf>
    <xf numFmtId="0" fontId="1" fillId="0" borderId="1" xfId="0" applyFont="1" applyBorder="1" applyAlignment="1">
      <alignment horizontal="justify" vertical="center" wrapText="1"/>
    </xf>
    <xf numFmtId="44" fontId="1" fillId="0" borderId="1" xfId="3" applyFont="1" applyBorder="1" applyAlignment="1">
      <alignment vertical="center"/>
    </xf>
    <xf numFmtId="9" fontId="21" fillId="0" borderId="1" xfId="4" applyFont="1" applyBorder="1" applyAlignment="1">
      <alignment horizontal="center" vertical="center"/>
    </xf>
    <xf numFmtId="0" fontId="1" fillId="0" borderId="1" xfId="0" applyFont="1" applyBorder="1"/>
    <xf numFmtId="0" fontId="1" fillId="2" borderId="0" xfId="0" applyFont="1" applyFill="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0" xfId="0" applyFont="1" applyBorder="1"/>
    <xf numFmtId="44" fontId="1" fillId="0" borderId="17" xfId="3" applyFont="1" applyBorder="1" applyAlignment="1">
      <alignment vertical="center"/>
    </xf>
    <xf numFmtId="0" fontId="1" fillId="0" borderId="29" xfId="0" applyFont="1" applyBorder="1" applyAlignment="1">
      <alignment horizontal="justify" vertical="center" wrapText="1"/>
    </xf>
    <xf numFmtId="44" fontId="1" fillId="0" borderId="29" xfId="3" applyFont="1" applyBorder="1" applyAlignment="1">
      <alignment vertical="center"/>
    </xf>
    <xf numFmtId="0" fontId="1" fillId="0" borderId="29" xfId="0" applyFont="1" applyBorder="1"/>
    <xf numFmtId="0" fontId="1" fillId="2" borderId="0" xfId="0" applyFont="1" applyFill="1" applyAlignment="1">
      <alignment horizontal="center"/>
    </xf>
    <xf numFmtId="9" fontId="11" fillId="2" borderId="1" xfId="0" applyNumberFormat="1" applyFont="1" applyFill="1" applyBorder="1" applyAlignment="1" applyProtection="1">
      <alignment horizontal="center" vertical="center" wrapText="1"/>
      <protection locked="0"/>
    </xf>
    <xf numFmtId="44" fontId="11" fillId="2" borderId="1" xfId="3" applyFont="1" applyFill="1" applyBorder="1" applyAlignment="1" applyProtection="1">
      <alignment horizontal="center" vertical="center" wrapText="1"/>
      <protection locked="0"/>
    </xf>
    <xf numFmtId="44" fontId="11" fillId="2" borderId="0" xfId="3" applyFont="1" applyFill="1" applyBorder="1" applyAlignment="1">
      <alignment horizontal="center" vertical="center" wrapText="1"/>
    </xf>
    <xf numFmtId="0" fontId="24" fillId="3" borderId="11" xfId="0" applyFont="1" applyFill="1" applyBorder="1" applyAlignment="1">
      <alignment vertical="center" wrapText="1"/>
    </xf>
    <xf numFmtId="0" fontId="24" fillId="3" borderId="13" xfId="0" applyFont="1" applyFill="1" applyBorder="1" applyAlignment="1">
      <alignment vertical="center" wrapText="1"/>
    </xf>
    <xf numFmtId="0" fontId="2" fillId="2" borderId="3" xfId="0" applyFont="1" applyFill="1" applyBorder="1" applyAlignment="1">
      <alignment horizontal="center" vertical="center" wrapText="1"/>
    </xf>
    <xf numFmtId="0" fontId="1" fillId="2" borderId="3" xfId="0" applyFont="1" applyFill="1" applyBorder="1"/>
    <xf numFmtId="0" fontId="1" fillId="2" borderId="4" xfId="0" applyFont="1" applyFill="1" applyBorder="1"/>
    <xf numFmtId="0" fontId="1" fillId="2" borderId="15" xfId="0" applyFont="1" applyFill="1" applyBorder="1"/>
    <xf numFmtId="0" fontId="2" fillId="2" borderId="6" xfId="0" applyFont="1" applyFill="1" applyBorder="1" applyAlignment="1">
      <alignment horizontal="center" vertical="center" wrapText="1"/>
    </xf>
    <xf numFmtId="0" fontId="1" fillId="2" borderId="6" xfId="0" applyFont="1" applyFill="1" applyBorder="1"/>
    <xf numFmtId="0" fontId="1" fillId="2" borderId="7" xfId="0" applyFont="1" applyFill="1" applyBorder="1"/>
    <xf numFmtId="0" fontId="1" fillId="2" borderId="0" xfId="0" applyFont="1" applyFill="1" applyBorder="1" applyAlignment="1" applyProtection="1">
      <protection locked="0"/>
    </xf>
    <xf numFmtId="0" fontId="1" fillId="2" borderId="14" xfId="0" applyFont="1" applyFill="1" applyBorder="1"/>
    <xf numFmtId="0" fontId="1" fillId="2" borderId="5" xfId="0" applyFont="1" applyFill="1" applyBorder="1"/>
    <xf numFmtId="0" fontId="1" fillId="2" borderId="6" xfId="0" applyFont="1" applyFill="1" applyBorder="1" applyAlignment="1" applyProtection="1">
      <protection locked="0"/>
    </xf>
    <xf numFmtId="0" fontId="1" fillId="2" borderId="0"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0" fillId="2" borderId="0" xfId="0" applyFont="1" applyFill="1" applyBorder="1" applyAlignment="1" applyProtection="1">
      <alignment vertical="center" wrapText="1"/>
    </xf>
    <xf numFmtId="0" fontId="1" fillId="2" borderId="17" xfId="0" applyFont="1" applyFill="1" applyBorder="1" applyAlignment="1">
      <alignment horizontal="center" vertical="center"/>
    </xf>
    <xf numFmtId="0" fontId="1" fillId="2" borderId="17" xfId="0" applyFont="1" applyFill="1" applyBorder="1" applyAlignment="1">
      <alignment horizontal="justify" vertical="center" wrapText="1"/>
    </xf>
    <xf numFmtId="165" fontId="11" fillId="2" borderId="1" xfId="3" applyNumberFormat="1" applyFont="1" applyFill="1" applyBorder="1" applyAlignment="1" applyProtection="1">
      <alignment horizontal="center" vertical="center" wrapText="1"/>
      <protection locked="0"/>
    </xf>
    <xf numFmtId="9" fontId="11" fillId="2" borderId="1" xfId="4" applyFont="1" applyFill="1" applyBorder="1" applyAlignment="1" applyProtection="1">
      <alignment horizontal="center" vertical="center" wrapText="1"/>
      <protection locked="0"/>
    </xf>
    <xf numFmtId="0" fontId="1" fillId="0" borderId="10" xfId="0" applyFont="1" applyBorder="1"/>
    <xf numFmtId="44" fontId="1" fillId="2" borderId="17" xfId="3" applyFont="1" applyFill="1" applyBorder="1" applyAlignment="1">
      <alignment vertical="center"/>
    </xf>
    <xf numFmtId="0" fontId="1" fillId="2" borderId="17" xfId="0" applyFont="1" applyFill="1" applyBorder="1"/>
    <xf numFmtId="9" fontId="1" fillId="0" borderId="1" xfId="0" applyNumberFormat="1" applyFont="1" applyBorder="1" applyAlignment="1" applyProtection="1">
      <alignment horizontal="center" vertical="center"/>
      <protection locked="0"/>
    </xf>
    <xf numFmtId="0" fontId="6" fillId="0" borderId="1" xfId="0" applyFont="1" applyBorder="1" applyAlignment="1" applyProtection="1">
      <alignment horizontal="center" vertical="center" wrapText="1"/>
      <protection locked="0"/>
    </xf>
    <xf numFmtId="0" fontId="12" fillId="2" borderId="3" xfId="0" applyFont="1" applyFill="1" applyBorder="1" applyAlignment="1" applyProtection="1">
      <alignment vertical="center" wrapText="1"/>
      <protection locked="0"/>
    </xf>
    <xf numFmtId="0" fontId="3" fillId="2" borderId="3" xfId="0" applyFont="1" applyFill="1" applyBorder="1" applyAlignment="1">
      <alignment horizontal="center" vertical="center"/>
    </xf>
    <xf numFmtId="14" fontId="1" fillId="0" borderId="1" xfId="0" applyNumberFormat="1" applyFont="1" applyBorder="1" applyAlignment="1" applyProtection="1">
      <alignment horizontal="center" vertical="center"/>
      <protection locked="0"/>
    </xf>
    <xf numFmtId="0" fontId="1" fillId="0" borderId="1" xfId="0" applyFont="1" applyBorder="1" applyAlignment="1" applyProtection="1">
      <alignment horizontal="center" vertical="center" wrapText="1"/>
      <protection locked="0"/>
    </xf>
    <xf numFmtId="9" fontId="11" fillId="2" borderId="32" xfId="0" applyNumberFormat="1" applyFont="1" applyFill="1" applyBorder="1" applyAlignment="1" applyProtection="1">
      <alignment horizontal="center" vertical="center" wrapText="1"/>
      <protection locked="0"/>
    </xf>
    <xf numFmtId="165" fontId="10" fillId="2" borderId="32" xfId="3" applyNumberFormat="1" applyFont="1" applyFill="1" applyBorder="1" applyAlignment="1" applyProtection="1">
      <alignment horizontal="center" vertical="center" wrapText="1"/>
      <protection locked="0"/>
    </xf>
    <xf numFmtId="9" fontId="1" fillId="0" borderId="31" xfId="0" applyNumberFormat="1" applyFont="1" applyBorder="1" applyAlignment="1" applyProtection="1">
      <alignment horizontal="center" vertical="center" wrapText="1"/>
      <protection locked="0"/>
    </xf>
    <xf numFmtId="14" fontId="1" fillId="0" borderId="31" xfId="0" applyNumberFormat="1" applyFont="1" applyBorder="1" applyAlignment="1" applyProtection="1">
      <alignment horizontal="center" vertical="center"/>
      <protection locked="0"/>
    </xf>
    <xf numFmtId="164" fontId="1" fillId="0" borderId="31" xfId="0" applyNumberFormat="1" applyFont="1" applyBorder="1" applyAlignment="1" applyProtection="1">
      <alignment horizontal="center" vertical="center" wrapText="1"/>
      <protection locked="0"/>
    </xf>
    <xf numFmtId="0" fontId="25" fillId="2" borderId="32" xfId="0" applyFont="1" applyFill="1" applyBorder="1" applyProtection="1">
      <protection locked="0"/>
    </xf>
    <xf numFmtId="14" fontId="11" fillId="2" borderId="32" xfId="0" applyNumberFormat="1" applyFont="1" applyFill="1" applyBorder="1" applyAlignment="1" applyProtection="1">
      <alignment vertical="center" wrapText="1"/>
      <protection locked="0"/>
    </xf>
    <xf numFmtId="164" fontId="25" fillId="2" borderId="32" xfId="0" applyNumberFormat="1" applyFont="1" applyFill="1" applyBorder="1" applyAlignment="1" applyProtection="1">
      <alignment horizontal="center" vertical="center" wrapText="1"/>
      <protection locked="0"/>
    </xf>
    <xf numFmtId="44" fontId="25" fillId="2" borderId="32" xfId="3" applyFont="1" applyFill="1" applyBorder="1" applyAlignment="1" applyProtection="1">
      <alignment horizontal="center" vertical="center" wrapText="1"/>
      <protection locked="0"/>
    </xf>
    <xf numFmtId="0" fontId="1" fillId="0" borderId="14" xfId="0" applyFont="1" applyBorder="1"/>
    <xf numFmtId="0" fontId="7" fillId="2" borderId="0" xfId="0" applyFont="1" applyFill="1" applyBorder="1" applyAlignment="1" applyProtection="1">
      <alignment horizontal="center" wrapText="1"/>
    </xf>
    <xf numFmtId="0" fontId="1" fillId="0" borderId="5" xfId="0" applyFont="1" applyBorder="1"/>
    <xf numFmtId="0" fontId="1" fillId="2" borderId="6" xfId="0" applyFont="1" applyFill="1" applyBorder="1" applyAlignment="1" applyProtection="1">
      <alignment horizontal="center" vertical="center" wrapText="1"/>
    </xf>
    <xf numFmtId="9" fontId="26" fillId="0" borderId="13" xfId="0" applyNumberFormat="1" applyFont="1" applyBorder="1" applyAlignment="1">
      <alignment horizontal="center" vertical="center" wrapText="1"/>
    </xf>
    <xf numFmtId="14" fontId="27" fillId="0" borderId="1" xfId="0" applyNumberFormat="1" applyFont="1" applyBorder="1" applyAlignment="1">
      <alignment horizontal="center" vertical="center" wrapText="1"/>
    </xf>
    <xf numFmtId="14" fontId="28" fillId="0" borderId="1" xfId="0" applyNumberFormat="1" applyFont="1" applyFill="1" applyBorder="1" applyAlignment="1">
      <alignment horizontal="center" vertical="center" wrapText="1"/>
    </xf>
    <xf numFmtId="164" fontId="27" fillId="0" borderId="1" xfId="0" applyNumberFormat="1" applyFont="1" applyFill="1" applyBorder="1" applyAlignment="1">
      <alignment horizontal="center" vertical="center" wrapText="1"/>
    </xf>
    <xf numFmtId="14" fontId="27" fillId="0" borderId="1" xfId="0" applyNumberFormat="1" applyFont="1" applyFill="1" applyBorder="1" applyAlignment="1">
      <alignment horizontal="center" vertical="center" wrapText="1"/>
    </xf>
    <xf numFmtId="165" fontId="10" fillId="2" borderId="1" xfId="3" applyNumberFormat="1" applyFont="1" applyFill="1" applyBorder="1" applyAlignment="1" applyProtection="1">
      <alignment horizontal="center" vertical="center" wrapText="1"/>
      <protection locked="0"/>
    </xf>
    <xf numFmtId="0" fontId="6" fillId="0" borderId="31" xfId="0" applyFont="1" applyBorder="1" applyAlignment="1" applyProtection="1">
      <alignment horizontal="center" vertical="center" wrapText="1"/>
      <protection locked="0"/>
    </xf>
    <xf numFmtId="9" fontId="1" fillId="0" borderId="31" xfId="0" applyNumberFormat="1" applyFont="1" applyBorder="1" applyAlignment="1">
      <alignment horizontal="center" vertical="center" wrapText="1"/>
    </xf>
    <xf numFmtId="14" fontId="27" fillId="0" borderId="31" xfId="0" applyNumberFormat="1" applyFont="1" applyBorder="1" applyAlignment="1">
      <alignment horizontal="center" vertical="center" wrapText="1"/>
    </xf>
    <xf numFmtId="14" fontId="28" fillId="0" borderId="31" xfId="0" applyNumberFormat="1" applyFont="1" applyFill="1" applyBorder="1" applyAlignment="1">
      <alignment horizontal="center" vertical="center" wrapText="1"/>
    </xf>
    <xf numFmtId="164" fontId="27" fillId="0" borderId="31" xfId="0" applyNumberFormat="1" applyFont="1" applyFill="1" applyBorder="1" applyAlignment="1">
      <alignment horizontal="center" vertical="center" wrapText="1"/>
    </xf>
    <xf numFmtId="44" fontId="1" fillId="0" borderId="31" xfId="3" applyFont="1" applyBorder="1" applyAlignment="1" applyProtection="1">
      <alignment horizontal="center" vertical="center" wrapText="1"/>
      <protection locked="0"/>
    </xf>
    <xf numFmtId="164" fontId="1" fillId="0" borderId="11" xfId="0" applyNumberFormat="1" applyFont="1" applyBorder="1" applyAlignment="1" applyProtection="1">
      <alignment horizontal="center" vertical="center" wrapText="1"/>
      <protection locked="0"/>
    </xf>
    <xf numFmtId="9" fontId="1" fillId="0" borderId="11" xfId="0" applyNumberFormat="1" applyFont="1" applyBorder="1" applyAlignment="1" applyProtection="1">
      <alignment horizontal="center" vertical="center" wrapText="1"/>
      <protection locked="0"/>
    </xf>
    <xf numFmtId="14" fontId="1" fillId="0" borderId="11" xfId="0" applyNumberFormat="1" applyFont="1" applyBorder="1" applyAlignment="1" applyProtection="1">
      <alignment horizontal="center" vertical="center"/>
      <protection locked="0"/>
    </xf>
    <xf numFmtId="0" fontId="1" fillId="0" borderId="11" xfId="0" applyFont="1" applyBorder="1" applyAlignment="1" applyProtection="1">
      <alignment horizontal="center" vertical="center" wrapText="1"/>
      <protection locked="0"/>
    </xf>
    <xf numFmtId="0" fontId="1" fillId="0" borderId="1" xfId="0" applyFont="1" applyBorder="1" applyAlignment="1" applyProtection="1">
      <alignment vertical="center" wrapText="1"/>
      <protection locked="0"/>
    </xf>
    <xf numFmtId="0" fontId="1" fillId="0" borderId="31" xfId="0" applyFont="1" applyBorder="1" applyAlignment="1" applyProtection="1">
      <alignment vertical="center" wrapText="1"/>
      <protection locked="0"/>
    </xf>
    <xf numFmtId="0" fontId="1" fillId="2" borderId="6" xfId="0" applyFont="1" applyFill="1" applyBorder="1" applyAlignment="1" applyProtection="1">
      <alignment horizontal="center" vertical="center" wrapText="1"/>
      <protection locked="0"/>
    </xf>
    <xf numFmtId="44" fontId="1" fillId="0" borderId="1" xfId="3" applyFont="1" applyBorder="1" applyAlignment="1">
      <alignment horizontal="center" vertical="center"/>
    </xf>
    <xf numFmtId="0" fontId="1" fillId="2" borderId="1" xfId="0" applyFont="1" applyFill="1" applyBorder="1" applyAlignment="1">
      <alignment horizontal="justify" vertical="center" wrapText="1"/>
    </xf>
    <xf numFmtId="0" fontId="6" fillId="2" borderId="0" xfId="0" applyFont="1" applyFill="1" applyBorder="1" applyAlignment="1">
      <alignment horizontal="center" vertical="center" wrapText="1"/>
    </xf>
    <xf numFmtId="0" fontId="1" fillId="2" borderId="0" xfId="0" applyFont="1" applyFill="1" applyBorder="1" applyAlignment="1" applyProtection="1">
      <alignment horizontal="center" vertical="center" wrapText="1"/>
      <protection locked="0"/>
    </xf>
    <xf numFmtId="0" fontId="6" fillId="2" borderId="0" xfId="0" applyFont="1" applyFill="1" applyBorder="1" applyAlignment="1" applyProtection="1">
      <alignment horizontal="center" vertical="center" wrapText="1"/>
      <protection locked="0"/>
    </xf>
    <xf numFmtId="0" fontId="6" fillId="2" borderId="6" xfId="0" applyFont="1" applyFill="1" applyBorder="1" applyAlignment="1" applyProtection="1">
      <alignment vertical="center" wrapText="1"/>
      <protection locked="0"/>
    </xf>
    <xf numFmtId="0" fontId="1" fillId="0" borderId="1" xfId="0" applyFont="1" applyFill="1" applyBorder="1" applyAlignment="1">
      <alignment horizontal="justify" vertical="center" wrapText="1"/>
    </xf>
    <xf numFmtId="164" fontId="1" fillId="0" borderId="11" xfId="0" applyNumberFormat="1" applyFont="1" applyBorder="1" applyAlignment="1" applyProtection="1">
      <alignment horizontal="center" vertical="center" wrapText="1"/>
      <protection locked="0"/>
    </xf>
    <xf numFmtId="9" fontId="21" fillId="0" borderId="11" xfId="4" applyFont="1" applyBorder="1" applyAlignment="1">
      <alignment horizontal="center" vertical="center"/>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7" fillId="0" borderId="8" xfId="0" applyFont="1" applyBorder="1" applyAlignment="1" applyProtection="1">
      <alignment horizontal="justify" vertical="center" wrapText="1"/>
      <protection locked="0"/>
    </xf>
    <xf numFmtId="0" fontId="7" fillId="0" borderId="9" xfId="0" applyFont="1" applyBorder="1" applyAlignment="1" applyProtection="1">
      <alignment horizontal="justify" vertical="center" wrapText="1"/>
      <protection locked="0"/>
    </xf>
    <xf numFmtId="0" fontId="7" fillId="0" borderId="10" xfId="0" applyFont="1" applyBorder="1" applyAlignment="1" applyProtection="1">
      <alignment horizontal="justify" vertical="center" wrapText="1"/>
      <protection locked="0"/>
    </xf>
    <xf numFmtId="0" fontId="6" fillId="0" borderId="10" xfId="0" applyFont="1" applyBorder="1" applyAlignment="1">
      <alignment horizontal="left" vertical="center" wrapText="1"/>
    </xf>
    <xf numFmtId="0" fontId="7" fillId="0" borderId="8"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7" fillId="0" borderId="10" xfId="0" applyFont="1" applyBorder="1" applyAlignment="1" applyProtection="1">
      <alignment horizontal="left" vertical="center" wrapText="1"/>
      <protection locked="0"/>
    </xf>
    <xf numFmtId="0" fontId="1" fillId="0" borderId="1" xfId="0" applyFont="1" applyBorder="1" applyAlignment="1">
      <alignment horizont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5" fillId="3"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1" fillId="2" borderId="8" xfId="0" applyFont="1" applyFill="1" applyBorder="1" applyAlignment="1">
      <alignment horizontal="center"/>
    </xf>
    <xf numFmtId="0" fontId="1" fillId="2" borderId="9" xfId="0" applyFont="1" applyFill="1" applyBorder="1" applyAlignment="1">
      <alignment horizontal="center"/>
    </xf>
    <xf numFmtId="0" fontId="1" fillId="2" borderId="10" xfId="0" applyFont="1" applyFill="1" applyBorder="1" applyAlignment="1">
      <alignment horizontal="center"/>
    </xf>
    <xf numFmtId="0" fontId="10" fillId="2" borderId="8" xfId="0" applyFont="1" applyFill="1" applyBorder="1" applyAlignment="1">
      <alignment horizontal="center" vertical="center"/>
    </xf>
    <xf numFmtId="0" fontId="10" fillId="2" borderId="9" xfId="0" applyFont="1" applyFill="1" applyBorder="1" applyAlignment="1">
      <alignment horizontal="center" vertical="center"/>
    </xf>
    <xf numFmtId="44" fontId="1" fillId="0" borderId="8" xfId="3" applyFont="1" applyBorder="1" applyAlignment="1" applyProtection="1">
      <alignment horizontal="center" vertical="center" wrapText="1"/>
      <protection locked="0"/>
    </xf>
    <xf numFmtId="44" fontId="1" fillId="0" borderId="10" xfId="3" applyFont="1" applyBorder="1" applyAlignment="1" applyProtection="1">
      <alignment horizontal="center" vertical="center" wrapText="1"/>
      <protection locked="0"/>
    </xf>
    <xf numFmtId="44" fontId="25" fillId="2" borderId="32" xfId="3" applyFont="1" applyFill="1" applyBorder="1" applyAlignment="1" applyProtection="1">
      <alignment horizontal="center" vertical="center" wrapText="1"/>
      <protection locked="0"/>
    </xf>
    <xf numFmtId="0" fontId="5" fillId="3" borderId="8"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10" xfId="0" applyFont="1" applyFill="1" applyBorder="1" applyAlignment="1">
      <alignment horizontal="center" vertical="center" wrapText="1"/>
    </xf>
    <xf numFmtId="6" fontId="1" fillId="0" borderId="11" xfId="3" applyNumberFormat="1" applyFont="1" applyBorder="1" applyAlignment="1" applyProtection="1">
      <alignment horizontal="center" vertical="center" wrapText="1"/>
      <protection locked="0"/>
    </xf>
    <xf numFmtId="44" fontId="1" fillId="0" borderId="12" xfId="3" applyFont="1" applyBorder="1" applyAlignment="1" applyProtection="1">
      <alignment horizontal="center" vertical="center" wrapText="1"/>
      <protection locked="0"/>
    </xf>
    <xf numFmtId="44" fontId="1" fillId="0" borderId="35" xfId="3" applyFont="1" applyBorder="1" applyAlignment="1" applyProtection="1">
      <alignment horizontal="center" vertical="center" wrapText="1"/>
      <protection locked="0"/>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9" fontId="1" fillId="2" borderId="0" xfId="0" applyNumberFormat="1" applyFont="1" applyFill="1" applyBorder="1" applyAlignment="1">
      <alignment horizontal="center" vertical="center"/>
    </xf>
    <xf numFmtId="0" fontId="1" fillId="0" borderId="8" xfId="0" applyFont="1" applyBorder="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9" fontId="1" fillId="2" borderId="5" xfId="0" applyNumberFormat="1" applyFont="1" applyFill="1" applyBorder="1" applyAlignment="1" applyProtection="1">
      <alignment horizontal="left" vertical="center"/>
      <protection locked="0"/>
    </xf>
    <xf numFmtId="9" fontId="1" fillId="2" borderId="6" xfId="0" applyNumberFormat="1" applyFont="1" applyFill="1" applyBorder="1" applyAlignment="1" applyProtection="1">
      <alignment horizontal="left" vertical="center"/>
      <protection locked="0"/>
    </xf>
    <xf numFmtId="9" fontId="1" fillId="2" borderId="7" xfId="0" applyNumberFormat="1" applyFont="1" applyFill="1" applyBorder="1" applyAlignment="1" applyProtection="1">
      <alignment horizontal="left" vertical="center"/>
      <protection locked="0"/>
    </xf>
    <xf numFmtId="9" fontId="1" fillId="2" borderId="1" xfId="0" applyNumberFormat="1" applyFont="1" applyFill="1" applyBorder="1" applyAlignment="1" applyProtection="1">
      <alignment horizontal="left" vertical="center"/>
      <protection locked="0"/>
    </xf>
    <xf numFmtId="0" fontId="1" fillId="2" borderId="0" xfId="0" applyFont="1" applyFill="1" applyAlignment="1">
      <alignment horizontal="center"/>
    </xf>
    <xf numFmtId="0" fontId="10" fillId="2" borderId="1" xfId="0" applyFont="1" applyFill="1" applyBorder="1" applyAlignment="1">
      <alignment horizontal="center" vertical="center" wrapText="1"/>
    </xf>
    <xf numFmtId="44" fontId="1" fillId="0" borderId="11" xfId="3" applyFont="1" applyBorder="1" applyAlignment="1">
      <alignment horizontal="center" vertical="center"/>
    </xf>
    <xf numFmtId="44" fontId="1" fillId="0" borderId="12" xfId="3" applyFont="1" applyBorder="1" applyAlignment="1">
      <alignment horizontal="center" vertical="center"/>
    </xf>
    <xf numFmtId="44" fontId="1" fillId="0" borderId="38" xfId="3" applyFont="1" applyBorder="1" applyAlignment="1">
      <alignment horizontal="center" vertical="center"/>
    </xf>
    <xf numFmtId="0" fontId="11" fillId="2" borderId="32" xfId="0" applyFont="1" applyFill="1" applyBorder="1" applyAlignment="1" applyProtection="1">
      <alignment horizontal="center" vertical="center" wrapText="1"/>
      <protection locked="0"/>
    </xf>
    <xf numFmtId="0" fontId="1" fillId="0" borderId="8" xfId="0" applyNumberFormat="1" applyFont="1" applyBorder="1" applyAlignment="1" applyProtection="1">
      <alignment horizontal="justify" vertical="center" wrapText="1"/>
      <protection locked="0"/>
    </xf>
    <xf numFmtId="0" fontId="1" fillId="0" borderId="9" xfId="0" applyNumberFormat="1" applyFont="1" applyBorder="1" applyAlignment="1" applyProtection="1">
      <alignment horizontal="justify" vertical="center" wrapText="1"/>
      <protection locked="0"/>
    </xf>
    <xf numFmtId="0" fontId="1" fillId="0" borderId="10" xfId="0" applyNumberFormat="1" applyFont="1" applyBorder="1" applyAlignment="1" applyProtection="1">
      <alignment horizontal="justify" vertical="center" wrapText="1"/>
      <protection locked="0"/>
    </xf>
    <xf numFmtId="0" fontId="1" fillId="0" borderId="8" xfId="0" applyNumberFormat="1" applyFont="1" applyBorder="1" applyAlignment="1" applyProtection="1">
      <alignment horizontal="left" vertical="center"/>
      <protection locked="0"/>
    </xf>
    <xf numFmtId="0" fontId="1" fillId="0" borderId="9" xfId="0" applyNumberFormat="1" applyFont="1" applyBorder="1" applyAlignment="1" applyProtection="1">
      <alignment horizontal="left" vertical="center"/>
      <protection locked="0"/>
    </xf>
    <xf numFmtId="0" fontId="1" fillId="0" borderId="10" xfId="0" applyNumberFormat="1" applyFont="1" applyBorder="1" applyAlignment="1" applyProtection="1">
      <alignment horizontal="left" vertical="center"/>
      <protection locked="0"/>
    </xf>
    <xf numFmtId="9" fontId="27" fillId="0" borderId="1" xfId="0" applyNumberFormat="1" applyFont="1" applyBorder="1" applyAlignment="1">
      <alignment horizontal="left" vertical="center" wrapText="1"/>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4"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6" xfId="0" applyFont="1" applyBorder="1" applyAlignment="1">
      <alignment horizontal="center" vertical="center" wrapText="1"/>
    </xf>
    <xf numFmtId="0" fontId="29" fillId="0" borderId="7" xfId="0" applyFont="1" applyBorder="1" applyAlignment="1">
      <alignment horizontal="center" vertical="center" wrapText="1"/>
    </xf>
    <xf numFmtId="9" fontId="26" fillId="0" borderId="1" xfId="0" applyNumberFormat="1" applyFont="1" applyBorder="1" applyAlignment="1">
      <alignment horizontal="center" vertical="center" wrapText="1"/>
    </xf>
    <xf numFmtId="44" fontId="1" fillId="0" borderId="2" xfId="3" applyFont="1" applyBorder="1" applyAlignment="1" applyProtection="1">
      <alignment horizontal="center" vertical="center" wrapText="1"/>
      <protection locked="0"/>
    </xf>
    <xf numFmtId="44" fontId="1" fillId="0" borderId="4" xfId="3" applyFont="1" applyBorder="1" applyAlignment="1" applyProtection="1">
      <alignment horizontal="center" vertical="center" wrapText="1"/>
      <protection locked="0"/>
    </xf>
    <xf numFmtId="44" fontId="1" fillId="0" borderId="14" xfId="3" applyFont="1" applyBorder="1" applyAlignment="1" applyProtection="1">
      <alignment horizontal="center" vertical="center" wrapText="1"/>
      <protection locked="0"/>
    </xf>
    <xf numFmtId="44" fontId="1" fillId="0" borderId="15" xfId="3" applyFont="1" applyBorder="1" applyAlignment="1" applyProtection="1">
      <alignment horizontal="center" vertical="center" wrapText="1"/>
      <protection locked="0"/>
    </xf>
    <xf numFmtId="44" fontId="1" fillId="0" borderId="36" xfId="3" applyFont="1" applyBorder="1" applyAlignment="1" applyProtection="1">
      <alignment horizontal="center" vertical="center" wrapText="1"/>
      <protection locked="0"/>
    </xf>
    <xf numFmtId="44" fontId="1" fillId="0" borderId="37" xfId="3" applyFont="1" applyBorder="1" applyAlignment="1" applyProtection="1">
      <alignment horizontal="center" vertical="center" wrapText="1"/>
      <protection locked="0"/>
    </xf>
    <xf numFmtId="14" fontId="1" fillId="0" borderId="11" xfId="0" applyNumberFormat="1" applyFont="1" applyBorder="1" applyAlignment="1" applyProtection="1">
      <alignment horizontal="center" vertical="center" wrapText="1"/>
      <protection locked="0"/>
    </xf>
    <xf numFmtId="14" fontId="1" fillId="0" borderId="12" xfId="0" applyNumberFormat="1" applyFont="1" applyBorder="1" applyAlignment="1" applyProtection="1">
      <alignment horizontal="center" vertical="center" wrapText="1"/>
      <protection locked="0"/>
    </xf>
    <xf numFmtId="14" fontId="1" fillId="0" borderId="13" xfId="0" applyNumberFormat="1" applyFont="1" applyBorder="1" applyAlignment="1" applyProtection="1">
      <alignment horizontal="center" vertical="center" wrapText="1"/>
      <protection locked="0"/>
    </xf>
    <xf numFmtId="164" fontId="1" fillId="0" borderId="11" xfId="0" applyNumberFormat="1" applyFont="1" applyBorder="1" applyAlignment="1" applyProtection="1">
      <alignment horizontal="center" vertical="center" wrapText="1"/>
      <protection locked="0"/>
    </xf>
    <xf numFmtId="164" fontId="1" fillId="0" borderId="12" xfId="0" applyNumberFormat="1" applyFont="1" applyBorder="1" applyAlignment="1" applyProtection="1">
      <alignment horizontal="center" vertical="center" wrapText="1"/>
      <protection locked="0"/>
    </xf>
    <xf numFmtId="164" fontId="1" fillId="0" borderId="13" xfId="0" applyNumberFormat="1" applyFont="1" applyBorder="1" applyAlignment="1" applyProtection="1">
      <alignment horizontal="center" vertical="center" wrapText="1"/>
      <protection locked="0"/>
    </xf>
    <xf numFmtId="9" fontId="25" fillId="2" borderId="32" xfId="0" applyNumberFormat="1" applyFont="1" applyFill="1" applyBorder="1" applyAlignment="1" applyProtection="1">
      <alignment horizontal="center" vertical="center"/>
      <protection locked="0"/>
    </xf>
    <xf numFmtId="0" fontId="1" fillId="0" borderId="0" xfId="0" applyFont="1" applyAlignment="1">
      <alignment horizontal="center"/>
    </xf>
    <xf numFmtId="9" fontId="1" fillId="0" borderId="1" xfId="0" applyNumberFormat="1" applyFont="1" applyBorder="1" applyAlignment="1" applyProtection="1">
      <alignment horizontal="left" vertical="center"/>
      <protection locked="0"/>
    </xf>
    <xf numFmtId="0" fontId="15" fillId="0" borderId="1" xfId="0" applyFont="1" applyBorder="1" applyAlignment="1">
      <alignment horizontal="left" vertical="center"/>
    </xf>
    <xf numFmtId="0" fontId="6" fillId="0" borderId="11" xfId="0" applyFont="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0" borderId="35" xfId="0" applyFont="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6" fillId="0" borderId="14" xfId="0" applyFont="1" applyBorder="1" applyAlignment="1" applyProtection="1">
      <alignment horizontal="center" vertical="center" wrapText="1"/>
      <protection locked="0"/>
    </xf>
    <xf numFmtId="0" fontId="6" fillId="0" borderId="0" xfId="0" applyFont="1" applyBorder="1" applyAlignment="1" applyProtection="1">
      <alignment horizontal="center" vertical="center" wrapText="1"/>
      <protection locked="0"/>
    </xf>
    <xf numFmtId="0" fontId="6" fillId="0" borderId="15" xfId="0" applyFont="1" applyBorder="1" applyAlignment="1" applyProtection="1">
      <alignment horizontal="center" vertical="center" wrapText="1"/>
      <protection locked="0"/>
    </xf>
    <xf numFmtId="0" fontId="6" fillId="0" borderId="36" xfId="0" applyFont="1" applyBorder="1" applyAlignment="1" applyProtection="1">
      <alignment horizontal="center" vertical="center" wrapText="1"/>
      <protection locked="0"/>
    </xf>
    <xf numFmtId="0" fontId="6" fillId="0" borderId="32" xfId="0" applyFont="1" applyBorder="1" applyAlignment="1" applyProtection="1">
      <alignment horizontal="center" vertical="center" wrapText="1"/>
      <protection locked="0"/>
    </xf>
    <xf numFmtId="0" fontId="6" fillId="0" borderId="37" xfId="0" applyFont="1" applyBorder="1" applyAlignment="1" applyProtection="1">
      <alignment horizontal="center" vertical="center" wrapText="1"/>
      <protection locked="0"/>
    </xf>
    <xf numFmtId="9" fontId="1" fillId="0" borderId="8" xfId="0" applyNumberFormat="1" applyFont="1" applyBorder="1" applyAlignment="1" applyProtection="1">
      <alignment horizontal="justify" vertical="center" wrapText="1"/>
      <protection locked="0"/>
    </xf>
    <xf numFmtId="9" fontId="1" fillId="0" borderId="9" xfId="0" applyNumberFormat="1" applyFont="1" applyBorder="1" applyAlignment="1" applyProtection="1">
      <alignment horizontal="justify" vertical="center" wrapText="1"/>
      <protection locked="0"/>
    </xf>
    <xf numFmtId="9" fontId="1" fillId="0" borderId="10" xfId="0" applyNumberFormat="1" applyFont="1" applyBorder="1" applyAlignment="1" applyProtection="1">
      <alignment horizontal="justify" vertical="center" wrapText="1"/>
      <protection locked="0"/>
    </xf>
    <xf numFmtId="165" fontId="1" fillId="2" borderId="11" xfId="3" applyNumberFormat="1" applyFont="1" applyFill="1" applyBorder="1" applyAlignment="1" applyProtection="1">
      <alignment horizontal="center" vertical="center" wrapText="1"/>
      <protection locked="0"/>
    </xf>
    <xf numFmtId="165" fontId="1" fillId="2" borderId="12" xfId="3" applyNumberFormat="1" applyFont="1" applyFill="1" applyBorder="1" applyAlignment="1" applyProtection="1">
      <alignment horizontal="center" vertical="center" wrapText="1"/>
      <protection locked="0"/>
    </xf>
    <xf numFmtId="165" fontId="1" fillId="2" borderId="35" xfId="3" applyNumberFormat="1" applyFont="1" applyFill="1" applyBorder="1" applyAlignment="1" applyProtection="1">
      <alignment horizontal="center" vertical="center" wrapText="1"/>
      <protection locked="0"/>
    </xf>
    <xf numFmtId="44" fontId="1" fillId="0" borderId="11" xfId="3" applyFont="1" applyBorder="1" applyAlignment="1" applyProtection="1">
      <alignment horizontal="center" vertical="center" wrapText="1"/>
      <protection locked="0"/>
    </xf>
    <xf numFmtId="9" fontId="1" fillId="0" borderId="8" xfId="0" applyNumberFormat="1" applyFont="1" applyBorder="1" applyAlignment="1" applyProtection="1">
      <alignment horizontal="left" vertical="center" wrapText="1"/>
      <protection locked="0"/>
    </xf>
    <xf numFmtId="9" fontId="1" fillId="0" borderId="9" xfId="0" applyNumberFormat="1" applyFont="1" applyBorder="1" applyAlignment="1" applyProtection="1">
      <alignment horizontal="left" vertical="center" wrapText="1"/>
      <protection locked="0"/>
    </xf>
    <xf numFmtId="9" fontId="1" fillId="0" borderId="10" xfId="0" applyNumberFormat="1" applyFont="1" applyBorder="1" applyAlignment="1" applyProtection="1">
      <alignment horizontal="left" vertical="center" wrapText="1"/>
      <protection locked="0"/>
    </xf>
    <xf numFmtId="0" fontId="24" fillId="3" borderId="11" xfId="0" applyFont="1" applyFill="1" applyBorder="1" applyAlignment="1">
      <alignment horizontal="center" vertical="center" wrapText="1"/>
    </xf>
    <xf numFmtId="0" fontId="24" fillId="3" borderId="13" xfId="0" applyFont="1" applyFill="1" applyBorder="1" applyAlignment="1">
      <alignment horizontal="center" vertical="center" wrapText="1"/>
    </xf>
    <xf numFmtId="0" fontId="1" fillId="0" borderId="9" xfId="0" applyFont="1" applyBorder="1" applyAlignment="1">
      <alignment horizontal="center"/>
    </xf>
    <xf numFmtId="3" fontId="0" fillId="2" borderId="11" xfId="0" applyNumberFormat="1" applyFill="1" applyBorder="1" applyAlignment="1">
      <alignment horizontal="center" vertical="center"/>
    </xf>
    <xf numFmtId="0" fontId="0" fillId="2" borderId="12" xfId="0" applyFill="1" applyBorder="1" applyAlignment="1">
      <alignment horizontal="center" vertical="center"/>
    </xf>
    <xf numFmtId="44" fontId="1" fillId="0" borderId="13" xfId="3" applyFont="1" applyBorder="1" applyAlignment="1">
      <alignment horizontal="center" vertical="center"/>
    </xf>
    <xf numFmtId="0" fontId="1" fillId="0" borderId="8" xfId="0" applyFont="1" applyBorder="1" applyAlignment="1">
      <alignment horizontal="center"/>
    </xf>
    <xf numFmtId="0" fontId="1" fillId="0" borderId="10" xfId="0" applyFont="1" applyBorder="1" applyAlignment="1">
      <alignment horizontal="center"/>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29" fillId="0" borderId="8" xfId="0" applyFont="1" applyBorder="1" applyAlignment="1">
      <alignment horizontal="center" vertical="center" wrapText="1"/>
    </xf>
    <xf numFmtId="0" fontId="29" fillId="0" borderId="9" xfId="0" applyFont="1" applyBorder="1" applyAlignment="1">
      <alignment horizontal="center" vertical="center" wrapText="1"/>
    </xf>
    <xf numFmtId="0" fontId="29" fillId="0" borderId="10" xfId="0" applyFont="1" applyBorder="1" applyAlignment="1">
      <alignment horizontal="center" vertical="center" wrapText="1"/>
    </xf>
    <xf numFmtId="0" fontId="29" fillId="0" borderId="33" xfId="0" applyFont="1" applyBorder="1" applyAlignment="1">
      <alignment horizontal="center" vertical="center" wrapText="1"/>
    </xf>
    <xf numFmtId="0" fontId="29" fillId="0" borderId="30" xfId="0" applyFont="1" applyBorder="1" applyAlignment="1">
      <alignment horizontal="center" vertical="center" wrapText="1"/>
    </xf>
    <xf numFmtId="0" fontId="29" fillId="0" borderId="34" xfId="0" applyFont="1" applyBorder="1" applyAlignment="1">
      <alignment horizontal="center" vertical="center" wrapText="1"/>
    </xf>
    <xf numFmtId="9" fontId="27" fillId="0" borderId="31" xfId="0" applyNumberFormat="1" applyFont="1" applyBorder="1" applyAlignment="1">
      <alignment horizontal="left" vertical="center" wrapText="1"/>
    </xf>
    <xf numFmtId="0" fontId="8" fillId="3" borderId="1"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21" fillId="2" borderId="2" xfId="0" applyFont="1" applyFill="1" applyBorder="1" applyAlignment="1" applyProtection="1">
      <alignment horizontal="center" vertical="center" wrapText="1"/>
      <protection locked="0"/>
    </xf>
    <xf numFmtId="0" fontId="21" fillId="2" borderId="3" xfId="0" applyFont="1" applyFill="1" applyBorder="1" applyAlignment="1" applyProtection="1">
      <alignment horizontal="center" vertical="center" wrapText="1"/>
      <protection locked="0"/>
    </xf>
    <xf numFmtId="0" fontId="21" fillId="2" borderId="4" xfId="0" applyFont="1" applyFill="1" applyBorder="1" applyAlignment="1" applyProtection="1">
      <alignment horizontal="center" vertical="center" wrapText="1"/>
      <protection locked="0"/>
    </xf>
    <xf numFmtId="0" fontId="1" fillId="2" borderId="1" xfId="0" applyFont="1" applyFill="1" applyBorder="1" applyAlignment="1">
      <alignment horizontal="center"/>
    </xf>
    <xf numFmtId="14" fontId="3" fillId="2" borderId="8" xfId="0" applyNumberFormat="1" applyFont="1" applyFill="1" applyBorder="1" applyAlignment="1">
      <alignment horizontal="center" vertical="center"/>
    </xf>
    <xf numFmtId="14" fontId="3" fillId="2" borderId="10" xfId="0" applyNumberFormat="1" applyFont="1" applyFill="1" applyBorder="1" applyAlignment="1">
      <alignment horizontal="center" vertical="center"/>
    </xf>
    <xf numFmtId="0" fontId="3" fillId="2" borderId="8" xfId="0" applyFont="1" applyFill="1" applyBorder="1" applyAlignment="1">
      <alignment horizontal="center" vertical="center"/>
    </xf>
    <xf numFmtId="0" fontId="3" fillId="2" borderId="10" xfId="0" applyFont="1" applyFill="1" applyBorder="1" applyAlignment="1">
      <alignment horizontal="center" vertical="center"/>
    </xf>
    <xf numFmtId="0" fontId="6" fillId="2" borderId="1" xfId="0" applyFont="1" applyFill="1" applyBorder="1" applyAlignment="1">
      <alignment horizontal="left" vertical="center" wrapText="1"/>
    </xf>
    <xf numFmtId="0" fontId="5" fillId="3" borderId="8" xfId="0" applyFont="1" applyFill="1" applyBorder="1" applyAlignment="1">
      <alignment horizontal="center" wrapText="1"/>
    </xf>
    <xf numFmtId="0" fontId="5" fillId="3" borderId="9" xfId="0" applyFont="1" applyFill="1" applyBorder="1" applyAlignment="1">
      <alignment horizontal="center" wrapText="1"/>
    </xf>
    <xf numFmtId="0" fontId="5" fillId="3" borderId="10" xfId="0" applyFont="1" applyFill="1" applyBorder="1" applyAlignment="1">
      <alignment horizontal="center" wrapText="1"/>
    </xf>
    <xf numFmtId="0" fontId="6" fillId="0" borderId="1" xfId="0" applyFont="1" applyBorder="1" applyAlignment="1" applyProtection="1">
      <alignment horizontal="center" vertical="center" wrapText="1"/>
      <protection locked="0"/>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21" fillId="2" borderId="8" xfId="0" applyFont="1" applyFill="1" applyBorder="1" applyAlignment="1" applyProtection="1">
      <alignment horizontal="center" vertical="center" wrapText="1"/>
      <protection locked="0"/>
    </xf>
    <xf numFmtId="0" fontId="21" fillId="2" borderId="9" xfId="0" applyFont="1" applyFill="1" applyBorder="1" applyAlignment="1" applyProtection="1">
      <alignment horizontal="center" vertical="center" wrapText="1"/>
      <protection locked="0"/>
    </xf>
    <xf numFmtId="0" fontId="21" fillId="2" borderId="10" xfId="0" applyFont="1" applyFill="1" applyBorder="1" applyAlignment="1" applyProtection="1">
      <alignment horizontal="center" vertical="center" wrapText="1"/>
      <protection locked="0"/>
    </xf>
    <xf numFmtId="0" fontId="13"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9" fillId="2" borderId="2" xfId="0" applyFont="1" applyFill="1" applyBorder="1" applyAlignment="1" applyProtection="1">
      <alignment horizontal="left" vertical="center" wrapText="1"/>
      <protection locked="0"/>
    </xf>
    <xf numFmtId="0" fontId="9" fillId="2" borderId="3" xfId="0" applyFont="1" applyFill="1" applyBorder="1" applyAlignment="1" applyProtection="1">
      <alignment horizontal="left" vertical="center" wrapText="1"/>
      <protection locked="0"/>
    </xf>
    <xf numFmtId="0" fontId="9" fillId="2" borderId="2" xfId="0" applyFont="1" applyFill="1" applyBorder="1" applyAlignment="1" applyProtection="1">
      <alignment horizontal="left" vertical="center" wrapText="1"/>
    </xf>
    <xf numFmtId="0" fontId="9" fillId="2" borderId="3" xfId="0" applyFont="1" applyFill="1" applyBorder="1" applyAlignment="1" applyProtection="1">
      <alignment horizontal="left" vertical="center" wrapText="1"/>
    </xf>
    <xf numFmtId="0" fontId="9" fillId="2" borderId="4" xfId="0" applyFont="1" applyFill="1" applyBorder="1" applyAlignment="1" applyProtection="1">
      <alignment horizontal="left" vertical="center" wrapText="1"/>
    </xf>
    <xf numFmtId="0" fontId="10" fillId="2" borderId="0"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2" fillId="2" borderId="17" xfId="0" applyFont="1" applyFill="1" applyBorder="1" applyAlignment="1">
      <alignment horizontal="center" vertical="center" wrapText="1"/>
    </xf>
    <xf numFmtId="0" fontId="3" fillId="2" borderId="0" xfId="0" applyFont="1" applyFill="1" applyBorder="1" applyAlignment="1" applyProtection="1">
      <alignment horizontal="center" vertical="center"/>
    </xf>
    <xf numFmtId="0" fontId="1" fillId="2" borderId="0" xfId="0" applyFont="1" applyFill="1" applyBorder="1" applyAlignment="1" applyProtection="1">
      <alignment horizontal="center" vertical="center" wrapText="1"/>
      <protection locked="0"/>
    </xf>
    <xf numFmtId="0" fontId="7" fillId="2" borderId="3" xfId="0" applyFont="1" applyFill="1" applyBorder="1" applyAlignment="1" applyProtection="1">
      <alignment horizontal="center" vertical="center" wrapText="1"/>
      <protection locked="0"/>
    </xf>
    <xf numFmtId="0" fontId="7" fillId="2" borderId="3" xfId="0" applyFont="1" applyFill="1" applyBorder="1" applyAlignment="1" applyProtection="1">
      <alignment horizontal="center" vertical="center"/>
      <protection locked="0"/>
    </xf>
    <xf numFmtId="0" fontId="7" fillId="2" borderId="0" xfId="0" applyFont="1" applyFill="1" applyBorder="1" applyAlignment="1" applyProtection="1">
      <alignment horizontal="center" vertical="center"/>
      <protection locked="0"/>
    </xf>
    <xf numFmtId="0" fontId="9" fillId="2" borderId="0"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wrapText="1"/>
      <protection locked="0"/>
    </xf>
    <xf numFmtId="0" fontId="1" fillId="2" borderId="9" xfId="0" applyFont="1" applyFill="1" applyBorder="1" applyAlignment="1" applyProtection="1">
      <alignment horizontal="center" vertical="center" wrapText="1"/>
      <protection locked="0"/>
    </xf>
    <xf numFmtId="0" fontId="12" fillId="2" borderId="6" xfId="0" applyFont="1" applyFill="1" applyBorder="1" applyAlignment="1" applyProtection="1">
      <alignment horizontal="center" vertical="center" wrapText="1"/>
    </xf>
    <xf numFmtId="0" fontId="1" fillId="2" borderId="6" xfId="0" applyFont="1" applyFill="1" applyBorder="1" applyAlignment="1" applyProtection="1">
      <alignment horizontal="center" vertical="center" wrapText="1"/>
      <protection locked="0"/>
    </xf>
    <xf numFmtId="0" fontId="21" fillId="2" borderId="0" xfId="0" applyFont="1" applyFill="1" applyBorder="1" applyAlignment="1" applyProtection="1">
      <alignment horizontal="center" vertical="center" wrapText="1"/>
    </xf>
    <xf numFmtId="0" fontId="12" fillId="2" borderId="0" xfId="0" applyFont="1" applyFill="1" applyBorder="1" applyAlignment="1" applyProtection="1">
      <alignment horizontal="center" vertical="center" wrapText="1"/>
    </xf>
    <xf numFmtId="0" fontId="10" fillId="2" borderId="0" xfId="0" applyFont="1" applyFill="1" applyBorder="1" applyAlignment="1" applyProtection="1">
      <alignment horizontal="center" vertical="center" wrapText="1"/>
    </xf>
    <xf numFmtId="0" fontId="12" fillId="2" borderId="8" xfId="0" applyFont="1" applyFill="1" applyBorder="1" applyAlignment="1" applyProtection="1">
      <alignment horizontal="center" vertical="center" wrapText="1"/>
      <protection locked="0"/>
    </xf>
    <xf numFmtId="0" fontId="12" fillId="2" borderId="9" xfId="0" applyFont="1" applyFill="1" applyBorder="1" applyAlignment="1" applyProtection="1">
      <alignment horizontal="center" vertical="center" wrapText="1"/>
      <protection locked="0"/>
    </xf>
    <xf numFmtId="0" fontId="12" fillId="2" borderId="10" xfId="0" applyFont="1" applyFill="1" applyBorder="1" applyAlignment="1" applyProtection="1">
      <alignment horizontal="center" vertical="center" wrapText="1"/>
      <protection locked="0"/>
    </xf>
    <xf numFmtId="0" fontId="21" fillId="0" borderId="8" xfId="0" applyFont="1" applyBorder="1" applyAlignment="1">
      <alignment horizontal="center" vertical="center"/>
    </xf>
    <xf numFmtId="0" fontId="21" fillId="0" borderId="9" xfId="0" applyFont="1" applyBorder="1" applyAlignment="1">
      <alignment horizontal="center" vertical="center"/>
    </xf>
    <xf numFmtId="0" fontId="21" fillId="0" borderId="10" xfId="0" applyFont="1" applyBorder="1" applyAlignment="1">
      <alignment horizontal="center" vertical="center"/>
    </xf>
    <xf numFmtId="0" fontId="25" fillId="2" borderId="8" xfId="0" applyFont="1" applyFill="1" applyBorder="1" applyAlignment="1" applyProtection="1">
      <alignment horizontal="center" vertical="center" wrapText="1"/>
      <protection locked="0"/>
    </xf>
    <xf numFmtId="0" fontId="25" fillId="2" borderId="9" xfId="0" applyFont="1" applyFill="1" applyBorder="1" applyAlignment="1" applyProtection="1">
      <alignment horizontal="center" vertical="center" wrapText="1"/>
      <protection locked="0"/>
    </xf>
    <xf numFmtId="0" fontId="25" fillId="2" borderId="10" xfId="0" applyFont="1" applyFill="1" applyBorder="1" applyAlignment="1" applyProtection="1">
      <alignment horizontal="center" vertical="center" wrapText="1"/>
      <protection locked="0"/>
    </xf>
    <xf numFmtId="0" fontId="21" fillId="0" borderId="8" xfId="0" applyFont="1" applyBorder="1" applyAlignment="1">
      <alignment horizontal="justify" vertical="center" wrapText="1"/>
    </xf>
    <xf numFmtId="0" fontId="21" fillId="0" borderId="9" xfId="0" applyFont="1" applyBorder="1" applyAlignment="1">
      <alignment horizontal="justify" vertical="center" wrapText="1"/>
    </xf>
    <xf numFmtId="0" fontId="21" fillId="0" borderId="10" xfId="0" applyFont="1" applyBorder="1" applyAlignment="1">
      <alignment horizontal="justify" vertical="center" wrapText="1"/>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9" fontId="1" fillId="0" borderId="33" xfId="0" applyNumberFormat="1" applyFont="1" applyBorder="1" applyAlignment="1" applyProtection="1">
      <alignment horizontal="justify" vertical="center" wrapText="1"/>
      <protection locked="0"/>
    </xf>
    <xf numFmtId="9" fontId="1" fillId="0" borderId="30" xfId="0" applyNumberFormat="1" applyFont="1" applyBorder="1" applyAlignment="1" applyProtection="1">
      <alignment horizontal="justify" vertical="center" wrapText="1"/>
      <protection locked="0"/>
    </xf>
    <xf numFmtId="9" fontId="1" fillId="0" borderId="34" xfId="0" applyNumberFormat="1" applyFont="1" applyBorder="1" applyAlignment="1" applyProtection="1">
      <alignment horizontal="justify" vertical="center" wrapText="1"/>
      <protection locked="0"/>
    </xf>
    <xf numFmtId="0" fontId="1" fillId="0" borderId="2" xfId="3" applyNumberFormat="1" applyFont="1" applyBorder="1" applyAlignment="1" applyProtection="1">
      <alignment horizontal="center" vertical="center" wrapText="1"/>
      <protection locked="0"/>
    </xf>
    <xf numFmtId="0" fontId="1" fillId="0" borderId="4" xfId="3" applyNumberFormat="1" applyFont="1" applyBorder="1" applyAlignment="1" applyProtection="1">
      <alignment horizontal="center" vertical="center" wrapText="1"/>
      <protection locked="0"/>
    </xf>
    <xf numFmtId="0" fontId="1" fillId="0" borderId="14" xfId="3" applyNumberFormat="1" applyFont="1" applyBorder="1" applyAlignment="1" applyProtection="1">
      <alignment horizontal="center" vertical="center" wrapText="1"/>
      <protection locked="0"/>
    </xf>
    <xf numFmtId="0" fontId="1" fillId="0" borderId="15" xfId="3" applyNumberFormat="1" applyFont="1" applyBorder="1" applyAlignment="1" applyProtection="1">
      <alignment horizontal="center" vertical="center" wrapText="1"/>
      <protection locked="0"/>
    </xf>
    <xf numFmtId="0" fontId="1" fillId="0" borderId="36" xfId="3" applyNumberFormat="1" applyFont="1" applyBorder="1" applyAlignment="1" applyProtection="1">
      <alignment horizontal="center" vertical="center" wrapText="1"/>
      <protection locked="0"/>
    </xf>
    <xf numFmtId="0" fontId="1" fillId="0" borderId="37" xfId="3" applyNumberFormat="1" applyFont="1" applyBorder="1" applyAlignment="1" applyProtection="1">
      <alignment horizontal="center" vertical="center" wrapText="1"/>
      <protection locked="0"/>
    </xf>
    <xf numFmtId="0" fontId="1" fillId="0" borderId="2" xfId="0" applyNumberFormat="1" applyFont="1" applyBorder="1" applyAlignment="1" applyProtection="1">
      <alignment horizontal="justify" vertical="center" wrapText="1"/>
      <protection locked="0"/>
    </xf>
    <xf numFmtId="0" fontId="1" fillId="0" borderId="3" xfId="0" applyNumberFormat="1" applyFont="1" applyBorder="1" applyAlignment="1" applyProtection="1">
      <alignment horizontal="justify" vertical="center" wrapText="1"/>
      <protection locked="0"/>
    </xf>
    <xf numFmtId="0" fontId="1" fillId="0" borderId="4" xfId="0" applyNumberFormat="1" applyFont="1" applyBorder="1" applyAlignment="1" applyProtection="1">
      <alignment horizontal="justify" vertical="center" wrapText="1"/>
      <protection locked="0"/>
    </xf>
    <xf numFmtId="0" fontId="1" fillId="0" borderId="11" xfId="0" applyFont="1" applyBorder="1" applyAlignment="1">
      <alignment horizontal="center" vertical="center"/>
    </xf>
    <xf numFmtId="0" fontId="1" fillId="2" borderId="11" xfId="0" applyFont="1" applyFill="1" applyBorder="1" applyAlignment="1">
      <alignment horizontal="justify" vertical="center" wrapText="1"/>
    </xf>
    <xf numFmtId="44" fontId="1" fillId="0" borderId="11" xfId="3" applyFont="1" applyBorder="1" applyAlignment="1">
      <alignment vertical="center"/>
    </xf>
    <xf numFmtId="0" fontId="1" fillId="0" borderId="11" xfId="0" applyFont="1" applyBorder="1"/>
    <xf numFmtId="0" fontId="11" fillId="2" borderId="9" xfId="0" applyFont="1" applyFill="1" applyBorder="1" applyAlignment="1" applyProtection="1">
      <alignment horizontal="center" vertical="center" wrapText="1"/>
      <protection locked="0"/>
    </xf>
    <xf numFmtId="9" fontId="11" fillId="2" borderId="9" xfId="0" applyNumberFormat="1" applyFont="1" applyFill="1" applyBorder="1" applyAlignment="1" applyProtection="1">
      <alignment horizontal="center" vertical="center" wrapText="1"/>
      <protection locked="0"/>
    </xf>
    <xf numFmtId="9" fontId="1" fillId="2" borderId="9" xfId="0" applyNumberFormat="1" applyFont="1" applyFill="1" applyBorder="1" applyAlignment="1" applyProtection="1">
      <alignment horizontal="center" vertical="center"/>
      <protection locked="0"/>
    </xf>
    <xf numFmtId="0" fontId="1" fillId="2" borderId="9" xfId="0" applyFont="1" applyFill="1" applyBorder="1" applyProtection="1">
      <protection locked="0"/>
    </xf>
    <xf numFmtId="14" fontId="6" fillId="2" borderId="9" xfId="0" applyNumberFormat="1" applyFont="1" applyFill="1" applyBorder="1" applyAlignment="1" applyProtection="1">
      <alignment vertical="center" wrapText="1"/>
      <protection locked="0"/>
    </xf>
    <xf numFmtId="164" fontId="1" fillId="2" borderId="9" xfId="0" applyNumberFormat="1" applyFont="1" applyFill="1" applyBorder="1" applyAlignment="1" applyProtection="1">
      <alignment horizontal="center" vertical="center" wrapText="1"/>
      <protection locked="0"/>
    </xf>
    <xf numFmtId="165" fontId="10" fillId="2" borderId="9" xfId="3" applyNumberFormat="1" applyFont="1" applyFill="1" applyBorder="1" applyAlignment="1" applyProtection="1">
      <alignment horizontal="center" vertical="center" wrapText="1"/>
      <protection locked="0"/>
    </xf>
    <xf numFmtId="44" fontId="1" fillId="2" borderId="9" xfId="3" applyFont="1" applyFill="1" applyBorder="1" applyAlignment="1" applyProtection="1">
      <alignment horizontal="center" vertical="center" wrapText="1"/>
      <protection locked="0"/>
    </xf>
    <xf numFmtId="44" fontId="1" fillId="2" borderId="9" xfId="3" applyFont="1" applyFill="1" applyBorder="1" applyAlignment="1" applyProtection="1">
      <alignment horizontal="center" vertical="center" wrapText="1"/>
      <protection locked="0"/>
    </xf>
    <xf numFmtId="0" fontId="1" fillId="0" borderId="9" xfId="0" applyFont="1" applyBorder="1"/>
    <xf numFmtId="0" fontId="1" fillId="0" borderId="9" xfId="0" applyFont="1" applyBorder="1" applyAlignment="1">
      <alignment horizontal="center" vertical="center"/>
    </xf>
    <xf numFmtId="0" fontId="1" fillId="0" borderId="9" xfId="0" applyFont="1" applyBorder="1" applyAlignment="1">
      <alignment horizontal="justify" vertical="center" wrapText="1"/>
    </xf>
    <xf numFmtId="44" fontId="1" fillId="0" borderId="9" xfId="3" applyFont="1" applyBorder="1" applyAlignment="1">
      <alignment vertical="center"/>
    </xf>
    <xf numFmtId="44" fontId="1" fillId="2" borderId="9" xfId="3" applyFont="1" applyFill="1" applyBorder="1" applyAlignment="1">
      <alignment vertical="center"/>
    </xf>
    <xf numFmtId="0" fontId="1" fillId="2" borderId="9" xfId="0" applyFont="1" applyFill="1" applyBorder="1"/>
    <xf numFmtId="9" fontId="11" fillId="2" borderId="9" xfId="4" applyFont="1" applyFill="1" applyBorder="1" applyAlignment="1">
      <alignment horizontal="center" vertical="center"/>
    </xf>
    <xf numFmtId="0" fontId="1" fillId="2" borderId="9" xfId="0" applyFont="1" applyFill="1" applyBorder="1" applyAlignment="1">
      <alignment horizontal="center" vertical="center"/>
    </xf>
    <xf numFmtId="0" fontId="1" fillId="2" borderId="9" xfId="0" applyFont="1" applyFill="1" applyBorder="1" applyAlignment="1">
      <alignment horizontal="justify" vertical="center" wrapText="1"/>
    </xf>
    <xf numFmtId="164" fontId="21" fillId="0" borderId="11" xfId="4" applyNumberFormat="1" applyFont="1" applyBorder="1" applyAlignment="1">
      <alignment horizontal="center" vertical="center"/>
    </xf>
    <xf numFmtId="164" fontId="21" fillId="0" borderId="13" xfId="4" applyNumberFormat="1" applyFont="1" applyBorder="1" applyAlignment="1">
      <alignment horizontal="center" vertical="center"/>
    </xf>
    <xf numFmtId="164" fontId="21" fillId="0" borderId="1" xfId="4" applyNumberFormat="1" applyFont="1" applyBorder="1" applyAlignment="1">
      <alignment horizontal="center" vertical="center"/>
    </xf>
    <xf numFmtId="164" fontId="21" fillId="0" borderId="29" xfId="4" applyNumberFormat="1" applyFont="1" applyBorder="1" applyAlignment="1">
      <alignment horizontal="center" vertical="center"/>
    </xf>
  </cellXfs>
  <cellStyles count="5">
    <cellStyle name="Moneda" xfId="3" builtinId="4"/>
    <cellStyle name="Normal" xfId="0" builtinId="0"/>
    <cellStyle name="Normal 2 2" xfId="1"/>
    <cellStyle name="Normal 3"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142875</xdr:colOff>
      <xdr:row>1</xdr:row>
      <xdr:rowOff>57150</xdr:rowOff>
    </xdr:from>
    <xdr:to>
      <xdr:col>2</xdr:col>
      <xdr:colOff>1114425</xdr:colOff>
      <xdr:row>3</xdr:row>
      <xdr:rowOff>295275</xdr:rowOff>
    </xdr:to>
    <xdr:pic>
      <xdr:nvPicPr>
        <xdr:cNvPr id="2"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5350" y="219075"/>
          <a:ext cx="971550"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142875</xdr:colOff>
      <xdr:row>1</xdr:row>
      <xdr:rowOff>57150</xdr:rowOff>
    </xdr:from>
    <xdr:to>
      <xdr:col>2</xdr:col>
      <xdr:colOff>1114425</xdr:colOff>
      <xdr:row>3</xdr:row>
      <xdr:rowOff>295275</xdr:rowOff>
    </xdr:to>
    <xdr:pic>
      <xdr:nvPicPr>
        <xdr:cNvPr id="2" name="2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5350" y="219075"/>
          <a:ext cx="971550"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17"/>
  <sheetViews>
    <sheetView view="pageBreakPreview" topLeftCell="C1" zoomScale="70" zoomScaleNormal="55" zoomScaleSheetLayoutView="70" workbookViewId="0">
      <selection activeCell="J10" sqref="J10:O10"/>
    </sheetView>
  </sheetViews>
  <sheetFormatPr baseColWidth="10" defaultRowHeight="12.75" x14ac:dyDescent="0.2"/>
  <cols>
    <col min="1" max="1" width="1.85546875" style="1" customWidth="1"/>
    <col min="2" max="2" width="9.42578125" style="1" customWidth="1"/>
    <col min="3" max="3" width="34.140625" style="1" customWidth="1"/>
    <col min="4" max="4" width="35.28515625" style="1" customWidth="1"/>
    <col min="5" max="5" width="16.7109375" style="1" customWidth="1"/>
    <col min="6" max="9" width="24.42578125" style="1" customWidth="1"/>
    <col min="10" max="10" width="14.85546875" style="1" customWidth="1"/>
    <col min="11" max="11" width="17.5703125" style="1" customWidth="1"/>
    <col min="12" max="12" width="12" style="18" customWidth="1"/>
    <col min="13" max="14" width="16.28515625" style="18" customWidth="1"/>
    <col min="15" max="15" width="21" style="1" customWidth="1"/>
    <col min="16" max="16" width="2.28515625" style="1" customWidth="1"/>
    <col min="17" max="16384" width="11.42578125" style="1"/>
  </cols>
  <sheetData>
    <row r="2" spans="1:16" ht="27.75" customHeight="1" x14ac:dyDescent="0.2">
      <c r="B2" s="165"/>
      <c r="C2" s="165"/>
      <c r="D2" s="166" t="s">
        <v>49</v>
      </c>
      <c r="E2" s="167"/>
      <c r="F2" s="167"/>
      <c r="G2" s="167"/>
      <c r="H2" s="167"/>
      <c r="I2" s="167"/>
      <c r="J2" s="167"/>
      <c r="K2" s="167"/>
      <c r="L2" s="167"/>
      <c r="M2" s="168"/>
      <c r="N2" s="2" t="s">
        <v>1</v>
      </c>
      <c r="O2" s="2" t="s">
        <v>2</v>
      </c>
    </row>
    <row r="3" spans="1:16" ht="27.75" customHeight="1" x14ac:dyDescent="0.2">
      <c r="B3" s="165"/>
      <c r="C3" s="165"/>
      <c r="D3" s="169"/>
      <c r="E3" s="170"/>
      <c r="F3" s="170"/>
      <c r="G3" s="170"/>
      <c r="H3" s="170"/>
      <c r="I3" s="170"/>
      <c r="J3" s="170"/>
      <c r="K3" s="170"/>
      <c r="L3" s="170"/>
      <c r="M3" s="171"/>
      <c r="N3" s="2" t="s">
        <v>3</v>
      </c>
      <c r="O3" s="2">
        <v>3</v>
      </c>
    </row>
    <row r="4" spans="1:16" ht="27.75" customHeight="1" x14ac:dyDescent="0.2">
      <c r="B4" s="165"/>
      <c r="C4" s="165"/>
      <c r="D4" s="172" t="s">
        <v>4</v>
      </c>
      <c r="E4" s="173"/>
      <c r="F4" s="173"/>
      <c r="G4" s="173"/>
      <c r="H4" s="173"/>
      <c r="I4" s="173"/>
      <c r="J4" s="173"/>
      <c r="K4" s="173"/>
      <c r="L4" s="173"/>
      <c r="M4" s="174"/>
      <c r="N4" s="3" t="s">
        <v>5</v>
      </c>
      <c r="O4" s="4">
        <v>42536</v>
      </c>
    </row>
    <row r="5" spans="1:16" ht="16.5" customHeight="1" x14ac:dyDescent="0.2">
      <c r="A5" s="5"/>
      <c r="B5" s="6"/>
      <c r="C5" s="6"/>
      <c r="D5" s="7"/>
      <c r="E5" s="7"/>
      <c r="F5" s="7"/>
      <c r="G5" s="7"/>
      <c r="H5" s="7"/>
      <c r="I5" s="7"/>
      <c r="J5" s="7"/>
      <c r="K5" s="7"/>
      <c r="L5" s="8"/>
      <c r="M5" s="8"/>
      <c r="N5" s="8"/>
      <c r="O5" s="8"/>
      <c r="P5" s="5"/>
    </row>
    <row r="6" spans="1:16" ht="26.25" x14ac:dyDescent="0.2">
      <c r="B6" s="175" t="s">
        <v>6</v>
      </c>
      <c r="C6" s="175"/>
      <c r="D6" s="175"/>
      <c r="E6" s="175"/>
      <c r="F6" s="175"/>
      <c r="G6" s="175"/>
      <c r="H6" s="175"/>
      <c r="I6" s="175"/>
      <c r="J6" s="175"/>
      <c r="K6" s="175"/>
      <c r="L6" s="175"/>
      <c r="M6" s="175"/>
      <c r="N6" s="175"/>
      <c r="O6" s="175"/>
    </row>
    <row r="7" spans="1:16" ht="30.75" customHeight="1" x14ac:dyDescent="0.2">
      <c r="B7" s="176" t="s">
        <v>7</v>
      </c>
      <c r="C7" s="176"/>
      <c r="D7" s="158" t="s">
        <v>94</v>
      </c>
      <c r="E7" s="159"/>
      <c r="F7" s="159"/>
      <c r="G7" s="160"/>
      <c r="H7" s="156" t="s">
        <v>17</v>
      </c>
      <c r="I7" s="161"/>
      <c r="J7" s="158" t="s">
        <v>88</v>
      </c>
      <c r="K7" s="159"/>
      <c r="L7" s="159"/>
      <c r="M7" s="159"/>
      <c r="N7" s="159"/>
      <c r="O7" s="160"/>
    </row>
    <row r="8" spans="1:16" ht="39" customHeight="1" x14ac:dyDescent="0.2">
      <c r="B8" s="156" t="s">
        <v>8</v>
      </c>
      <c r="C8" s="157"/>
      <c r="D8" s="158" t="s">
        <v>95</v>
      </c>
      <c r="E8" s="159"/>
      <c r="F8" s="159"/>
      <c r="G8" s="160"/>
      <c r="H8" s="156" t="s">
        <v>18</v>
      </c>
      <c r="I8" s="157"/>
      <c r="J8" s="158" t="s">
        <v>87</v>
      </c>
      <c r="K8" s="159"/>
      <c r="L8" s="159"/>
      <c r="M8" s="159"/>
      <c r="N8" s="159"/>
      <c r="O8" s="160"/>
    </row>
    <row r="9" spans="1:16" ht="71.25" customHeight="1" x14ac:dyDescent="0.2">
      <c r="B9" s="176" t="s">
        <v>9</v>
      </c>
      <c r="C9" s="176"/>
      <c r="D9" s="158" t="s">
        <v>96</v>
      </c>
      <c r="E9" s="159"/>
      <c r="F9" s="159"/>
      <c r="G9" s="160"/>
      <c r="H9" s="156" t="s">
        <v>89</v>
      </c>
      <c r="I9" s="157"/>
      <c r="J9" s="158" t="s">
        <v>90</v>
      </c>
      <c r="K9" s="159"/>
      <c r="L9" s="159"/>
      <c r="M9" s="159"/>
      <c r="N9" s="159"/>
      <c r="O9" s="160"/>
    </row>
    <row r="10" spans="1:16" ht="179.25" customHeight="1" x14ac:dyDescent="0.2">
      <c r="B10" s="156" t="s">
        <v>10</v>
      </c>
      <c r="C10" s="157"/>
      <c r="D10" s="158" t="s">
        <v>97</v>
      </c>
      <c r="E10" s="159"/>
      <c r="F10" s="159"/>
      <c r="G10" s="160"/>
      <c r="H10" s="156" t="s">
        <v>138</v>
      </c>
      <c r="I10" s="161"/>
      <c r="J10" s="158" t="s">
        <v>139</v>
      </c>
      <c r="K10" s="159"/>
      <c r="L10" s="159"/>
      <c r="M10" s="159"/>
      <c r="N10" s="159"/>
      <c r="O10" s="160"/>
    </row>
    <row r="11" spans="1:16" ht="60.75" customHeight="1" x14ac:dyDescent="0.2">
      <c r="B11" s="176" t="s">
        <v>11</v>
      </c>
      <c r="C11" s="176"/>
      <c r="D11" s="158" t="s">
        <v>98</v>
      </c>
      <c r="E11" s="159"/>
      <c r="F11" s="159"/>
      <c r="G11" s="160"/>
      <c r="H11" s="156" t="s">
        <v>137</v>
      </c>
      <c r="I11" s="161"/>
      <c r="J11" s="158" t="s">
        <v>136</v>
      </c>
      <c r="K11" s="159"/>
      <c r="L11" s="159"/>
      <c r="M11" s="159"/>
      <c r="N11" s="159"/>
      <c r="O11" s="160"/>
    </row>
    <row r="12" spans="1:16" ht="69" customHeight="1" x14ac:dyDescent="0.2">
      <c r="B12" s="156" t="s">
        <v>12</v>
      </c>
      <c r="C12" s="157"/>
      <c r="D12" s="158" t="s">
        <v>99</v>
      </c>
      <c r="E12" s="159"/>
      <c r="F12" s="159"/>
      <c r="G12" s="160"/>
      <c r="H12" s="156" t="s">
        <v>135</v>
      </c>
      <c r="I12" s="161"/>
      <c r="J12" s="158" t="s">
        <v>114</v>
      </c>
      <c r="K12" s="159"/>
      <c r="L12" s="159"/>
      <c r="M12" s="159"/>
      <c r="N12" s="159"/>
      <c r="O12" s="160"/>
    </row>
    <row r="13" spans="1:16" ht="63" customHeight="1" x14ac:dyDescent="0.2">
      <c r="A13" s="5"/>
      <c r="B13" s="156" t="s">
        <v>13</v>
      </c>
      <c r="C13" s="157"/>
      <c r="D13" s="158" t="s">
        <v>100</v>
      </c>
      <c r="E13" s="159"/>
      <c r="F13" s="159"/>
      <c r="G13" s="160"/>
      <c r="H13" s="156" t="s">
        <v>134</v>
      </c>
      <c r="I13" s="161"/>
      <c r="J13" s="158" t="s">
        <v>86</v>
      </c>
      <c r="K13" s="159"/>
      <c r="L13" s="159"/>
      <c r="M13" s="159"/>
      <c r="N13" s="159"/>
      <c r="O13" s="160"/>
      <c r="P13" s="5"/>
    </row>
    <row r="14" spans="1:16" ht="43.5" customHeight="1" x14ac:dyDescent="0.2">
      <c r="A14" s="9"/>
      <c r="B14" s="156" t="s">
        <v>14</v>
      </c>
      <c r="C14" s="157"/>
      <c r="D14" s="158" t="s">
        <v>101</v>
      </c>
      <c r="E14" s="159"/>
      <c r="F14" s="159"/>
      <c r="G14" s="160"/>
      <c r="H14" s="156" t="s">
        <v>91</v>
      </c>
      <c r="I14" s="161"/>
      <c r="J14" s="158" t="s">
        <v>113</v>
      </c>
      <c r="K14" s="159"/>
      <c r="L14" s="159"/>
      <c r="M14" s="159"/>
      <c r="N14" s="159"/>
      <c r="O14" s="160"/>
      <c r="P14" s="9"/>
    </row>
    <row r="15" spans="1:16" ht="43.5" customHeight="1" x14ac:dyDescent="0.2">
      <c r="B15" s="156" t="s">
        <v>15</v>
      </c>
      <c r="C15" s="157"/>
      <c r="D15" s="162" t="s">
        <v>102</v>
      </c>
      <c r="E15" s="163"/>
      <c r="F15" s="163"/>
      <c r="G15" s="164"/>
      <c r="H15" s="156" t="s">
        <v>83</v>
      </c>
      <c r="I15" s="161"/>
      <c r="J15" s="158" t="s">
        <v>93</v>
      </c>
      <c r="K15" s="159"/>
      <c r="L15" s="159"/>
      <c r="M15" s="159"/>
      <c r="N15" s="159"/>
      <c r="O15" s="160"/>
    </row>
    <row r="16" spans="1:16" ht="43.5" customHeight="1" x14ac:dyDescent="0.2">
      <c r="B16" s="156" t="s">
        <v>16</v>
      </c>
      <c r="C16" s="157"/>
      <c r="D16" s="162" t="s">
        <v>103</v>
      </c>
      <c r="E16" s="163"/>
      <c r="F16" s="163"/>
      <c r="G16" s="164"/>
      <c r="H16" s="156" t="s">
        <v>84</v>
      </c>
      <c r="I16" s="161"/>
      <c r="J16" s="158" t="s">
        <v>115</v>
      </c>
      <c r="K16" s="159"/>
      <c r="L16" s="159"/>
      <c r="M16" s="159"/>
      <c r="N16" s="159"/>
      <c r="O16" s="160"/>
    </row>
    <row r="17" spans="8:15" ht="32.25" customHeight="1" x14ac:dyDescent="0.2">
      <c r="H17" s="156" t="s">
        <v>85</v>
      </c>
      <c r="I17" s="161"/>
      <c r="J17" s="158" t="s">
        <v>92</v>
      </c>
      <c r="K17" s="159"/>
      <c r="L17" s="159"/>
      <c r="M17" s="159"/>
      <c r="N17" s="159"/>
      <c r="O17" s="160"/>
    </row>
  </sheetData>
  <sheetProtection formatCells="0" formatRows="0" insertRows="0" deleteRows="0"/>
  <mergeCells count="46">
    <mergeCell ref="B16:C16"/>
    <mergeCell ref="D16:G16"/>
    <mergeCell ref="H16:I16"/>
    <mergeCell ref="J14:O14"/>
    <mergeCell ref="J15:O15"/>
    <mergeCell ref="J16:O16"/>
    <mergeCell ref="D8:G8"/>
    <mergeCell ref="H8:I8"/>
    <mergeCell ref="J8:O8"/>
    <mergeCell ref="B13:C13"/>
    <mergeCell ref="D9:G9"/>
    <mergeCell ref="H10:I10"/>
    <mergeCell ref="J10:O10"/>
    <mergeCell ref="B8:C8"/>
    <mergeCell ref="B9:C9"/>
    <mergeCell ref="B10:C10"/>
    <mergeCell ref="B11:C11"/>
    <mergeCell ref="J13:O13"/>
    <mergeCell ref="D10:G10"/>
    <mergeCell ref="D11:G11"/>
    <mergeCell ref="H11:I11"/>
    <mergeCell ref="J11:O11"/>
    <mergeCell ref="B2:C4"/>
    <mergeCell ref="D2:M3"/>
    <mergeCell ref="D4:M4"/>
    <mergeCell ref="B6:O6"/>
    <mergeCell ref="B7:C7"/>
    <mergeCell ref="D7:G7"/>
    <mergeCell ref="H7:I7"/>
    <mergeCell ref="J7:O7"/>
    <mergeCell ref="H9:I9"/>
    <mergeCell ref="J9:O9"/>
    <mergeCell ref="H17:I17"/>
    <mergeCell ref="J17:O17"/>
    <mergeCell ref="B12:C12"/>
    <mergeCell ref="B14:C14"/>
    <mergeCell ref="B15:C15"/>
    <mergeCell ref="D13:G13"/>
    <mergeCell ref="H13:I13"/>
    <mergeCell ref="D14:G14"/>
    <mergeCell ref="D12:G12"/>
    <mergeCell ref="H12:I12"/>
    <mergeCell ref="J12:O12"/>
    <mergeCell ref="H14:I14"/>
    <mergeCell ref="D15:G15"/>
    <mergeCell ref="H15:I15"/>
  </mergeCells>
  <printOptions horizontalCentered="1" verticalCentered="1"/>
  <pageMargins left="0.47244094488188981" right="0.39370078740157483" top="0.27559055118110237" bottom="0.39370078740157483" header="0" footer="0"/>
  <pageSetup paperSize="14" scale="53" orientation="landscape" horizontalDpi="4294967294" verticalDpi="4294967294"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59"/>
  <sheetViews>
    <sheetView tabSelected="1" view="pageBreakPreview" zoomScale="80" zoomScaleNormal="55" zoomScaleSheetLayoutView="80" workbookViewId="0">
      <selection activeCell="E9" sqref="E9:K9"/>
    </sheetView>
  </sheetViews>
  <sheetFormatPr baseColWidth="10" defaultRowHeight="12.75" x14ac:dyDescent="0.2"/>
  <cols>
    <col min="1" max="1" width="1.85546875" style="1" customWidth="1"/>
    <col min="2" max="2" width="13.140625" style="1" customWidth="1"/>
    <col min="3" max="3" width="34.140625" style="1" customWidth="1"/>
    <col min="4" max="4" width="4.5703125" style="1" customWidth="1"/>
    <col min="5" max="5" width="4.28515625" style="1" hidden="1" customWidth="1"/>
    <col min="6" max="6" width="16.7109375" style="1" customWidth="1"/>
    <col min="7" max="8" width="24.42578125" style="1" customWidth="1"/>
    <col min="9" max="9" width="20.5703125" style="1" customWidth="1"/>
    <col min="10" max="10" width="1" style="1" customWidth="1"/>
    <col min="11" max="12" width="14.85546875" style="1" customWidth="1"/>
    <col min="13" max="13" width="17.5703125" style="1" customWidth="1"/>
    <col min="14" max="14" width="17.140625" style="18" customWidth="1"/>
    <col min="15" max="15" width="26" style="18" customWidth="1"/>
    <col min="16" max="17" width="12.85546875" style="18" customWidth="1"/>
    <col min="18" max="18" width="12.85546875" style="1" customWidth="1"/>
    <col min="19" max="19" width="1.5703125" style="1" customWidth="1"/>
    <col min="20" max="20" width="18.28515625" style="1" bestFit="1" customWidth="1"/>
    <col min="21" max="21" width="35.140625" style="1" customWidth="1"/>
    <col min="22" max="22" width="24.28515625" style="1" customWidth="1"/>
    <col min="23" max="23" width="4.85546875" style="1" hidden="1" customWidth="1"/>
    <col min="24" max="24" width="22.7109375" style="1" customWidth="1"/>
    <col min="25" max="25" width="15.140625" style="1" customWidth="1"/>
    <col min="26" max="26" width="20.5703125" style="1" customWidth="1"/>
    <col min="27" max="27" width="2.42578125" style="1" customWidth="1"/>
    <col min="28" max="16384" width="11.42578125" style="1"/>
  </cols>
  <sheetData>
    <row r="1" spans="1:27" x14ac:dyDescent="0.2">
      <c r="A1" s="9"/>
      <c r="B1" s="9"/>
      <c r="C1" s="9"/>
      <c r="D1" s="9"/>
      <c r="E1" s="9"/>
      <c r="F1" s="9"/>
      <c r="G1" s="9"/>
      <c r="H1" s="9"/>
      <c r="I1" s="9"/>
      <c r="J1" s="9"/>
      <c r="K1" s="9"/>
      <c r="L1" s="9"/>
      <c r="M1" s="9"/>
      <c r="N1" s="69"/>
      <c r="O1" s="69"/>
      <c r="P1" s="69"/>
      <c r="Q1" s="69"/>
      <c r="R1" s="9"/>
      <c r="S1" s="9"/>
      <c r="T1" s="9"/>
      <c r="U1" s="9"/>
      <c r="V1" s="9"/>
      <c r="W1" s="9"/>
      <c r="X1" s="9"/>
      <c r="Y1" s="9"/>
      <c r="Z1" s="9"/>
      <c r="AA1" s="9"/>
    </row>
    <row r="2" spans="1:27" ht="27.75" customHeight="1" x14ac:dyDescent="0.2">
      <c r="A2" s="9"/>
      <c r="B2" s="300"/>
      <c r="C2" s="300"/>
      <c r="D2" s="272" t="s">
        <v>0</v>
      </c>
      <c r="E2" s="273"/>
      <c r="F2" s="273"/>
      <c r="G2" s="273"/>
      <c r="H2" s="273"/>
      <c r="I2" s="273"/>
      <c r="J2" s="273"/>
      <c r="K2" s="273"/>
      <c r="L2" s="273"/>
      <c r="M2" s="273"/>
      <c r="N2" s="273"/>
      <c r="O2" s="273"/>
      <c r="P2" s="273"/>
      <c r="Q2" s="273"/>
      <c r="R2" s="273"/>
      <c r="S2" s="273"/>
      <c r="T2" s="273"/>
      <c r="U2" s="273"/>
      <c r="V2" s="273"/>
      <c r="W2" s="274"/>
      <c r="X2" s="70" t="s">
        <v>1</v>
      </c>
      <c r="Y2" s="303" t="s">
        <v>2</v>
      </c>
      <c r="Z2" s="304"/>
      <c r="AA2" s="9"/>
    </row>
    <row r="3" spans="1:27" ht="27.75" customHeight="1" x14ac:dyDescent="0.2">
      <c r="A3" s="9"/>
      <c r="B3" s="300"/>
      <c r="C3" s="300"/>
      <c r="D3" s="275"/>
      <c r="E3" s="276"/>
      <c r="F3" s="276"/>
      <c r="G3" s="276"/>
      <c r="H3" s="276"/>
      <c r="I3" s="276"/>
      <c r="J3" s="276"/>
      <c r="K3" s="276"/>
      <c r="L3" s="276"/>
      <c r="M3" s="276"/>
      <c r="N3" s="276"/>
      <c r="O3" s="276"/>
      <c r="P3" s="276"/>
      <c r="Q3" s="276"/>
      <c r="R3" s="276"/>
      <c r="S3" s="276"/>
      <c r="T3" s="276"/>
      <c r="U3" s="276"/>
      <c r="V3" s="276"/>
      <c r="W3" s="277"/>
      <c r="X3" s="70" t="s">
        <v>3</v>
      </c>
      <c r="Y3" s="303">
        <v>3</v>
      </c>
      <c r="Z3" s="304"/>
      <c r="AA3" s="9"/>
    </row>
    <row r="4" spans="1:27" ht="27.75" customHeight="1" x14ac:dyDescent="0.2">
      <c r="A4" s="9"/>
      <c r="B4" s="300"/>
      <c r="C4" s="300"/>
      <c r="D4" s="278" t="s">
        <v>4</v>
      </c>
      <c r="E4" s="279"/>
      <c r="F4" s="279"/>
      <c r="G4" s="279"/>
      <c r="H4" s="279"/>
      <c r="I4" s="279"/>
      <c r="J4" s="279"/>
      <c r="K4" s="279"/>
      <c r="L4" s="279"/>
      <c r="M4" s="279"/>
      <c r="N4" s="279"/>
      <c r="O4" s="279"/>
      <c r="P4" s="279"/>
      <c r="Q4" s="279"/>
      <c r="R4" s="279"/>
      <c r="S4" s="279"/>
      <c r="T4" s="279"/>
      <c r="U4" s="279"/>
      <c r="V4" s="279"/>
      <c r="W4" s="280"/>
      <c r="X4" s="71" t="s">
        <v>5</v>
      </c>
      <c r="Y4" s="301">
        <v>42536</v>
      </c>
      <c r="Z4" s="302"/>
      <c r="AA4" s="9"/>
    </row>
    <row r="5" spans="1:27" ht="16.5" customHeight="1" x14ac:dyDescent="0.2">
      <c r="A5" s="5"/>
      <c r="B5" s="6"/>
      <c r="C5" s="6"/>
      <c r="D5" s="6"/>
      <c r="E5" s="149"/>
      <c r="F5" s="7"/>
      <c r="G5" s="7"/>
      <c r="H5" s="7"/>
      <c r="I5" s="7"/>
      <c r="J5" s="7"/>
      <c r="K5" s="7"/>
      <c r="L5" s="7"/>
      <c r="M5" s="7"/>
      <c r="N5" s="8"/>
      <c r="O5" s="8"/>
      <c r="P5" s="8"/>
      <c r="Q5" s="8"/>
      <c r="R5" s="8"/>
      <c r="S5" s="5"/>
      <c r="T5" s="5"/>
      <c r="U5" s="5"/>
      <c r="V5" s="5"/>
      <c r="W5" s="5"/>
      <c r="X5" s="9"/>
      <c r="Y5" s="9"/>
      <c r="Z5" s="9"/>
      <c r="AA5" s="9"/>
    </row>
    <row r="6" spans="1:27" ht="26.25" x14ac:dyDescent="0.2">
      <c r="A6" s="9"/>
      <c r="B6" s="281" t="s">
        <v>6</v>
      </c>
      <c r="C6" s="281"/>
      <c r="D6" s="281"/>
      <c r="E6" s="281"/>
      <c r="F6" s="281"/>
      <c r="G6" s="281"/>
      <c r="H6" s="281"/>
      <c r="I6" s="281"/>
      <c r="J6" s="281"/>
      <c r="K6" s="281"/>
      <c r="L6" s="281"/>
      <c r="M6" s="281"/>
      <c r="N6" s="281"/>
      <c r="O6" s="281"/>
      <c r="P6" s="281"/>
      <c r="Q6" s="281"/>
      <c r="R6" s="281"/>
      <c r="S6" s="281"/>
      <c r="T6" s="281"/>
      <c r="U6" s="281"/>
      <c r="V6" s="281"/>
      <c r="W6" s="281"/>
      <c r="X6" s="281"/>
      <c r="Y6" s="281"/>
      <c r="Z6" s="281"/>
      <c r="AA6" s="9"/>
    </row>
    <row r="7" spans="1:27" ht="28.5" customHeight="1" x14ac:dyDescent="0.2">
      <c r="A7" s="9"/>
      <c r="B7" s="305" t="s">
        <v>7</v>
      </c>
      <c r="C7" s="305"/>
      <c r="D7" s="305"/>
      <c r="E7" s="297" t="s">
        <v>34</v>
      </c>
      <c r="F7" s="298"/>
      <c r="G7" s="298"/>
      <c r="H7" s="298"/>
      <c r="I7" s="298"/>
      <c r="J7" s="298"/>
      <c r="K7" s="299"/>
      <c r="L7" s="268" t="s">
        <v>8</v>
      </c>
      <c r="M7" s="269"/>
      <c r="N7" s="269"/>
      <c r="O7" s="269"/>
      <c r="P7" s="269"/>
      <c r="Q7" s="353" t="s">
        <v>73</v>
      </c>
      <c r="R7" s="354"/>
      <c r="S7" s="354"/>
      <c r="T7" s="354"/>
      <c r="U7" s="354"/>
      <c r="V7" s="354"/>
      <c r="W7" s="354"/>
      <c r="X7" s="354"/>
      <c r="Y7" s="354"/>
      <c r="Z7" s="355"/>
      <c r="AA7" s="9"/>
    </row>
    <row r="8" spans="1:27" ht="28.5" customHeight="1" x14ac:dyDescent="0.2">
      <c r="A8" s="9"/>
      <c r="B8" s="305" t="s">
        <v>9</v>
      </c>
      <c r="C8" s="305"/>
      <c r="D8" s="305"/>
      <c r="E8" s="297" t="s">
        <v>37</v>
      </c>
      <c r="F8" s="298"/>
      <c r="G8" s="298"/>
      <c r="H8" s="298"/>
      <c r="I8" s="298"/>
      <c r="J8" s="298"/>
      <c r="K8" s="299"/>
      <c r="L8" s="268" t="s">
        <v>10</v>
      </c>
      <c r="M8" s="269"/>
      <c r="N8" s="269"/>
      <c r="O8" s="269"/>
      <c r="P8" s="296"/>
      <c r="Q8" s="356" t="s">
        <v>40</v>
      </c>
      <c r="R8" s="357"/>
      <c r="S8" s="357"/>
      <c r="T8" s="357"/>
      <c r="U8" s="357"/>
      <c r="V8" s="357"/>
      <c r="W8" s="357"/>
      <c r="X8" s="357"/>
      <c r="Y8" s="357"/>
      <c r="Z8" s="358"/>
      <c r="AA8" s="9"/>
    </row>
    <row r="9" spans="1:27" ht="76.5" customHeight="1" x14ac:dyDescent="0.2">
      <c r="A9" s="9"/>
      <c r="B9" s="305" t="s">
        <v>11</v>
      </c>
      <c r="C9" s="305"/>
      <c r="D9" s="305"/>
      <c r="E9" s="297" t="s">
        <v>43</v>
      </c>
      <c r="F9" s="298"/>
      <c r="G9" s="298"/>
      <c r="H9" s="298"/>
      <c r="I9" s="298"/>
      <c r="J9" s="298"/>
      <c r="K9" s="299"/>
      <c r="L9" s="268" t="s">
        <v>12</v>
      </c>
      <c r="M9" s="269"/>
      <c r="N9" s="269"/>
      <c r="O9" s="269"/>
      <c r="P9" s="296"/>
      <c r="Q9" s="353" t="s">
        <v>48</v>
      </c>
      <c r="R9" s="354"/>
      <c r="S9" s="354"/>
      <c r="T9" s="354"/>
      <c r="U9" s="354"/>
      <c r="V9" s="354"/>
      <c r="W9" s="354"/>
      <c r="X9" s="354"/>
      <c r="Y9" s="354"/>
      <c r="Z9" s="355"/>
      <c r="AA9" s="9"/>
    </row>
    <row r="10" spans="1:27" ht="58.5" customHeight="1" x14ac:dyDescent="0.2">
      <c r="A10" s="9"/>
      <c r="B10" s="305" t="s">
        <v>13</v>
      </c>
      <c r="C10" s="305"/>
      <c r="D10" s="305"/>
      <c r="E10" s="297" t="s">
        <v>69</v>
      </c>
      <c r="F10" s="298"/>
      <c r="G10" s="298"/>
      <c r="H10" s="298"/>
      <c r="I10" s="298"/>
      <c r="J10" s="298"/>
      <c r="K10" s="299"/>
      <c r="L10" s="268" t="s">
        <v>52</v>
      </c>
      <c r="M10" s="269"/>
      <c r="N10" s="269"/>
      <c r="O10" s="269"/>
      <c r="P10" s="296"/>
      <c r="Q10" s="365" t="s">
        <v>150</v>
      </c>
      <c r="R10" s="366"/>
      <c r="S10" s="366"/>
      <c r="T10" s="366"/>
      <c r="U10" s="366"/>
      <c r="V10" s="366"/>
      <c r="W10" s="366"/>
      <c r="X10" s="366"/>
      <c r="Y10" s="366"/>
      <c r="Z10" s="367"/>
      <c r="AA10" s="9"/>
    </row>
    <row r="11" spans="1:27" ht="53.25" customHeight="1" x14ac:dyDescent="0.2">
      <c r="A11" s="9"/>
      <c r="B11" s="305" t="s">
        <v>15</v>
      </c>
      <c r="C11" s="305"/>
      <c r="D11" s="305"/>
      <c r="E11" s="297" t="s">
        <v>151</v>
      </c>
      <c r="F11" s="298"/>
      <c r="G11" s="298"/>
      <c r="H11" s="298"/>
      <c r="I11" s="298"/>
      <c r="J11" s="298"/>
      <c r="K11" s="299"/>
      <c r="L11" s="268" t="s">
        <v>53</v>
      </c>
      <c r="M11" s="269"/>
      <c r="N11" s="269"/>
      <c r="O11" s="269"/>
      <c r="P11" s="296"/>
      <c r="Q11" s="359">
        <v>2017</v>
      </c>
      <c r="R11" s="360"/>
      <c r="S11" s="360"/>
      <c r="T11" s="360"/>
      <c r="U11" s="360"/>
      <c r="V11" s="360"/>
      <c r="W11" s="360"/>
      <c r="X11" s="360"/>
      <c r="Y11" s="360"/>
      <c r="Z11" s="361"/>
      <c r="AA11" s="9"/>
    </row>
    <row r="12" spans="1:27" ht="42.75" customHeight="1" x14ac:dyDescent="0.2">
      <c r="A12" s="9"/>
      <c r="B12" s="305" t="s">
        <v>17</v>
      </c>
      <c r="C12" s="305"/>
      <c r="D12" s="305"/>
      <c r="E12" s="323" t="s">
        <v>51</v>
      </c>
      <c r="F12" s="324"/>
      <c r="G12" s="324"/>
      <c r="H12" s="324"/>
      <c r="I12" s="324"/>
      <c r="J12" s="324"/>
      <c r="K12" s="325"/>
      <c r="L12" s="268" t="s">
        <v>18</v>
      </c>
      <c r="M12" s="269"/>
      <c r="N12" s="270"/>
      <c r="O12" s="270"/>
      <c r="P12" s="271"/>
      <c r="Q12" s="362" t="s">
        <v>152</v>
      </c>
      <c r="R12" s="363"/>
      <c r="S12" s="363"/>
      <c r="T12" s="363"/>
      <c r="U12" s="363"/>
      <c r="V12" s="363"/>
      <c r="W12" s="363"/>
      <c r="X12" s="363"/>
      <c r="Y12" s="363"/>
      <c r="Z12" s="364"/>
      <c r="AA12" s="9"/>
    </row>
    <row r="13" spans="1:27" ht="12" customHeight="1" x14ac:dyDescent="0.2">
      <c r="A13" s="5"/>
      <c r="B13" s="6"/>
      <c r="C13" s="6"/>
      <c r="D13" s="6"/>
      <c r="E13" s="149"/>
      <c r="F13" s="7"/>
      <c r="G13" s="7"/>
      <c r="H13" s="7"/>
      <c r="I13" s="7"/>
      <c r="J13" s="7"/>
      <c r="K13" s="7"/>
      <c r="L13" s="7"/>
      <c r="M13" s="7"/>
      <c r="N13" s="112"/>
      <c r="O13" s="112"/>
      <c r="P13" s="112"/>
      <c r="Q13" s="111"/>
      <c r="R13" s="112"/>
      <c r="S13" s="85"/>
      <c r="T13" s="85"/>
      <c r="U13" s="85"/>
      <c r="V13" s="85"/>
      <c r="W13" s="85"/>
      <c r="X13" s="85"/>
      <c r="Y13" s="85"/>
      <c r="Z13" s="85"/>
      <c r="AA13" s="9"/>
    </row>
    <row r="14" spans="1:27" ht="26.25" x14ac:dyDescent="0.2">
      <c r="B14" s="185" t="s">
        <v>19</v>
      </c>
      <c r="C14" s="186"/>
      <c r="D14" s="186"/>
      <c r="E14" s="186"/>
      <c r="F14" s="186"/>
      <c r="G14" s="186"/>
      <c r="H14" s="186"/>
      <c r="I14" s="186"/>
      <c r="J14" s="186"/>
      <c r="K14" s="186"/>
      <c r="L14" s="186"/>
      <c r="M14" s="186"/>
      <c r="N14" s="186"/>
      <c r="O14" s="186"/>
      <c r="P14" s="186"/>
      <c r="Q14" s="186"/>
      <c r="R14" s="187"/>
      <c r="S14" s="9"/>
      <c r="T14" s="185" t="s">
        <v>141</v>
      </c>
      <c r="U14" s="186"/>
      <c r="V14" s="186"/>
      <c r="W14" s="186"/>
      <c r="X14" s="186"/>
      <c r="Y14" s="186"/>
      <c r="Z14" s="187"/>
      <c r="AA14" s="9"/>
    </row>
    <row r="15" spans="1:27" ht="26.25" customHeight="1" x14ac:dyDescent="0.4">
      <c r="A15" s="9"/>
      <c r="B15" s="306" t="s">
        <v>153</v>
      </c>
      <c r="C15" s="307"/>
      <c r="D15" s="307"/>
      <c r="E15" s="307"/>
      <c r="F15" s="307"/>
      <c r="G15" s="307"/>
      <c r="H15" s="307"/>
      <c r="I15" s="307"/>
      <c r="J15" s="307"/>
      <c r="K15" s="307"/>
      <c r="L15" s="307"/>
      <c r="M15" s="307"/>
      <c r="N15" s="307"/>
      <c r="O15" s="307"/>
      <c r="P15" s="307"/>
      <c r="Q15" s="307"/>
      <c r="R15" s="308"/>
      <c r="S15" s="9"/>
      <c r="T15" s="262"/>
      <c r="U15" s="262"/>
      <c r="V15" s="262"/>
      <c r="W15" s="262"/>
      <c r="X15" s="262"/>
      <c r="Y15" s="262"/>
      <c r="Z15" s="262"/>
      <c r="AA15" s="9"/>
    </row>
    <row r="16" spans="1:27" s="10" customFormat="1" ht="36" customHeight="1" x14ac:dyDescent="0.2">
      <c r="A16" s="9"/>
      <c r="B16" s="289" t="s">
        <v>20</v>
      </c>
      <c r="C16" s="310" t="s">
        <v>130</v>
      </c>
      <c r="D16" s="311"/>
      <c r="E16" s="312"/>
      <c r="F16" s="289" t="s">
        <v>21</v>
      </c>
      <c r="G16" s="316" t="s">
        <v>131</v>
      </c>
      <c r="H16" s="317"/>
      <c r="I16" s="317"/>
      <c r="J16" s="318"/>
      <c r="K16" s="322" t="s">
        <v>133</v>
      </c>
      <c r="L16" s="322"/>
      <c r="M16" s="289" t="s">
        <v>22</v>
      </c>
      <c r="N16" s="289" t="s">
        <v>23</v>
      </c>
      <c r="O16" s="290" t="s">
        <v>24</v>
      </c>
      <c r="P16" s="291"/>
      <c r="Q16" s="292" t="s">
        <v>25</v>
      </c>
      <c r="R16" s="293"/>
      <c r="S16" s="9"/>
      <c r="T16" s="260" t="s">
        <v>142</v>
      </c>
      <c r="U16" s="260" t="s">
        <v>143</v>
      </c>
      <c r="V16" s="260" t="s">
        <v>144</v>
      </c>
      <c r="W16" s="82" t="s">
        <v>145</v>
      </c>
      <c r="X16" s="260" t="s">
        <v>146</v>
      </c>
      <c r="Y16" s="260" t="s">
        <v>147</v>
      </c>
      <c r="Z16" s="260" t="s">
        <v>148</v>
      </c>
      <c r="AA16" s="9"/>
    </row>
    <row r="17" spans="1:27" s="10" customFormat="1" ht="37.5" customHeight="1" x14ac:dyDescent="0.2">
      <c r="A17" s="9"/>
      <c r="B17" s="289"/>
      <c r="C17" s="313"/>
      <c r="D17" s="314"/>
      <c r="E17" s="315"/>
      <c r="F17" s="289"/>
      <c r="G17" s="319"/>
      <c r="H17" s="320"/>
      <c r="I17" s="320"/>
      <c r="J17" s="321"/>
      <c r="K17" s="11" t="s">
        <v>26</v>
      </c>
      <c r="L17" s="11" t="s">
        <v>27</v>
      </c>
      <c r="M17" s="289"/>
      <c r="N17" s="289"/>
      <c r="O17" s="60" t="s">
        <v>28</v>
      </c>
      <c r="P17" s="12" t="s">
        <v>29</v>
      </c>
      <c r="Q17" s="294"/>
      <c r="R17" s="295"/>
      <c r="S17" s="9"/>
      <c r="T17" s="261"/>
      <c r="U17" s="261"/>
      <c r="V17" s="261"/>
      <c r="W17" s="83"/>
      <c r="X17" s="261"/>
      <c r="Y17" s="261"/>
      <c r="Z17" s="261"/>
      <c r="AA17" s="9"/>
    </row>
    <row r="18" spans="1:27" ht="111" customHeight="1" x14ac:dyDescent="0.2">
      <c r="A18" s="9"/>
      <c r="B18" s="309">
        <v>1</v>
      </c>
      <c r="C18" s="309" t="s">
        <v>187</v>
      </c>
      <c r="D18" s="309"/>
      <c r="E18" s="309"/>
      <c r="F18" s="109">
        <v>0.05</v>
      </c>
      <c r="G18" s="208" t="s">
        <v>186</v>
      </c>
      <c r="H18" s="209"/>
      <c r="I18" s="209"/>
      <c r="J18" s="210"/>
      <c r="K18" s="113">
        <v>42736</v>
      </c>
      <c r="L18" s="113">
        <v>43100</v>
      </c>
      <c r="M18" s="114" t="s">
        <v>195</v>
      </c>
      <c r="N18" s="24" t="s">
        <v>162</v>
      </c>
      <c r="O18" s="253" t="s">
        <v>211</v>
      </c>
      <c r="P18" s="256">
        <v>0</v>
      </c>
      <c r="Q18" s="222" t="s">
        <v>212</v>
      </c>
      <c r="R18" s="223"/>
      <c r="S18" s="9"/>
      <c r="T18" s="72" t="s">
        <v>216</v>
      </c>
      <c r="U18" s="153" t="s">
        <v>217</v>
      </c>
      <c r="V18" s="263">
        <v>76291000</v>
      </c>
      <c r="W18" s="66"/>
      <c r="X18" s="66" t="s">
        <v>215</v>
      </c>
      <c r="Y18" s="67">
        <v>0.05</v>
      </c>
      <c r="Z18" s="68"/>
      <c r="AA18" s="9"/>
    </row>
    <row r="19" spans="1:27" ht="108" customHeight="1" x14ac:dyDescent="0.2">
      <c r="B19" s="309"/>
      <c r="C19" s="309"/>
      <c r="D19" s="309"/>
      <c r="E19" s="309"/>
      <c r="F19" s="25">
        <v>0.05</v>
      </c>
      <c r="G19" s="208" t="s">
        <v>188</v>
      </c>
      <c r="H19" s="209"/>
      <c r="I19" s="209"/>
      <c r="J19" s="210"/>
      <c r="K19" s="113">
        <v>42736</v>
      </c>
      <c r="L19" s="113">
        <v>43100</v>
      </c>
      <c r="M19" s="114" t="s">
        <v>158</v>
      </c>
      <c r="N19" s="24" t="s">
        <v>161</v>
      </c>
      <c r="O19" s="254"/>
      <c r="P19" s="189"/>
      <c r="Q19" s="224"/>
      <c r="R19" s="225"/>
      <c r="T19" s="72" t="s">
        <v>216</v>
      </c>
      <c r="U19" s="153" t="s">
        <v>218</v>
      </c>
      <c r="V19" s="264"/>
      <c r="W19" s="66"/>
      <c r="X19" s="66" t="s">
        <v>215</v>
      </c>
      <c r="Y19" s="67">
        <v>0.05</v>
      </c>
      <c r="Z19" s="68"/>
    </row>
    <row r="20" spans="1:27" ht="99" customHeight="1" x14ac:dyDescent="0.2">
      <c r="B20" s="238"/>
      <c r="C20" s="238"/>
      <c r="D20" s="238"/>
      <c r="E20" s="238"/>
      <c r="F20" s="141">
        <v>0.05</v>
      </c>
      <c r="G20" s="211" t="s">
        <v>189</v>
      </c>
      <c r="H20" s="212"/>
      <c r="I20" s="212"/>
      <c r="J20" s="213"/>
      <c r="K20" s="142">
        <v>42736</v>
      </c>
      <c r="L20" s="142">
        <v>42766</v>
      </c>
      <c r="M20" s="143" t="s">
        <v>196</v>
      </c>
      <c r="N20" s="140" t="s">
        <v>160</v>
      </c>
      <c r="O20" s="254"/>
      <c r="P20" s="189"/>
      <c r="Q20" s="224"/>
      <c r="R20" s="225"/>
      <c r="T20" s="72" t="s">
        <v>216</v>
      </c>
      <c r="U20" s="65" t="s">
        <v>219</v>
      </c>
      <c r="V20" s="264"/>
      <c r="W20" s="66"/>
      <c r="X20" s="66" t="s">
        <v>215</v>
      </c>
      <c r="Y20" s="67">
        <v>0.05</v>
      </c>
      <c r="Z20" s="68"/>
    </row>
    <row r="21" spans="1:27" ht="95.25" customHeight="1" x14ac:dyDescent="0.2">
      <c r="B21" s="238"/>
      <c r="C21" s="238"/>
      <c r="D21" s="238"/>
      <c r="E21" s="238"/>
      <c r="F21" s="141">
        <v>0.05</v>
      </c>
      <c r="G21" s="377" t="s">
        <v>157</v>
      </c>
      <c r="H21" s="378"/>
      <c r="I21" s="378"/>
      <c r="J21" s="379"/>
      <c r="K21" s="142">
        <v>42736</v>
      </c>
      <c r="L21" s="142">
        <v>43100</v>
      </c>
      <c r="M21" s="143" t="s">
        <v>159</v>
      </c>
      <c r="N21" s="154" t="s">
        <v>160</v>
      </c>
      <c r="O21" s="254"/>
      <c r="P21" s="189"/>
      <c r="Q21" s="224"/>
      <c r="R21" s="225"/>
      <c r="T21" s="380" t="s">
        <v>216</v>
      </c>
      <c r="U21" s="381" t="s">
        <v>220</v>
      </c>
      <c r="V21" s="264"/>
      <c r="W21" s="382"/>
      <c r="X21" s="382" t="s">
        <v>215</v>
      </c>
      <c r="Y21" s="155">
        <v>0.05</v>
      </c>
      <c r="Z21" s="383"/>
    </row>
    <row r="22" spans="1:27" ht="33.75" customHeight="1" x14ac:dyDescent="0.2">
      <c r="B22" s="384" t="s">
        <v>30</v>
      </c>
      <c r="C22" s="384"/>
      <c r="D22" s="384"/>
      <c r="E22" s="384"/>
      <c r="F22" s="385">
        <f>SUM(F18:F21)</f>
        <v>0.2</v>
      </c>
      <c r="G22" s="386"/>
      <c r="H22" s="386"/>
      <c r="I22" s="386"/>
      <c r="J22" s="386"/>
      <c r="K22" s="387"/>
      <c r="L22" s="388"/>
      <c r="M22" s="388"/>
      <c r="N22" s="389"/>
      <c r="O22" s="390">
        <v>76291000</v>
      </c>
      <c r="P22" s="391">
        <f>SUM(P18:P21)</f>
        <v>0</v>
      </c>
      <c r="Q22" s="392"/>
      <c r="R22" s="392"/>
      <c r="S22" s="393"/>
      <c r="T22" s="394"/>
      <c r="U22" s="395"/>
      <c r="V22" s="390">
        <f>V18</f>
        <v>76291000</v>
      </c>
      <c r="W22" s="396"/>
      <c r="X22" s="397"/>
      <c r="Y22" s="399">
        <f>Y18+Y19+Y20+Y21</f>
        <v>0.2</v>
      </c>
      <c r="Z22" s="398"/>
    </row>
    <row r="23" spans="1:27" x14ac:dyDescent="0.2">
      <c r="A23" s="235"/>
      <c r="B23" s="235"/>
      <c r="C23" s="235"/>
      <c r="D23" s="235"/>
      <c r="E23" s="235"/>
      <c r="F23" s="235"/>
      <c r="G23" s="235"/>
      <c r="H23" s="235"/>
      <c r="I23" s="235"/>
      <c r="J23" s="235"/>
      <c r="K23" s="235"/>
      <c r="L23" s="235"/>
      <c r="M23" s="235"/>
      <c r="N23" s="235"/>
      <c r="O23" s="235"/>
      <c r="P23" s="235"/>
      <c r="Q23" s="235"/>
      <c r="R23" s="235"/>
      <c r="S23" s="235"/>
      <c r="T23" s="235"/>
      <c r="U23" s="235"/>
      <c r="V23" s="235"/>
      <c r="W23" s="235"/>
      <c r="X23" s="235"/>
      <c r="Y23" s="235"/>
      <c r="Z23" s="235"/>
      <c r="AA23" s="235"/>
    </row>
    <row r="24" spans="1:27" ht="64.5" customHeight="1" x14ac:dyDescent="0.2">
      <c r="B24" s="185" t="s">
        <v>154</v>
      </c>
      <c r="C24" s="186"/>
      <c r="D24" s="186"/>
      <c r="E24" s="186"/>
      <c r="F24" s="186"/>
      <c r="G24" s="186"/>
      <c r="H24" s="186"/>
      <c r="I24" s="186"/>
      <c r="J24" s="186"/>
      <c r="K24" s="186"/>
      <c r="L24" s="186"/>
      <c r="M24" s="186"/>
      <c r="N24" s="186"/>
      <c r="O24" s="186"/>
      <c r="P24" s="186"/>
      <c r="Q24" s="186"/>
      <c r="R24" s="187"/>
      <c r="T24" s="266"/>
      <c r="U24" s="262"/>
      <c r="V24" s="262"/>
      <c r="W24" s="262"/>
      <c r="X24" s="262"/>
      <c r="Y24" s="262"/>
      <c r="Z24" s="267"/>
    </row>
    <row r="25" spans="1:27" ht="126" customHeight="1" x14ac:dyDescent="0.2">
      <c r="B25" s="238">
        <v>2</v>
      </c>
      <c r="C25" s="241" t="s">
        <v>163</v>
      </c>
      <c r="D25" s="242"/>
      <c r="E25" s="243"/>
      <c r="F25" s="25">
        <v>0.1</v>
      </c>
      <c r="G25" s="250" t="s">
        <v>190</v>
      </c>
      <c r="H25" s="251"/>
      <c r="I25" s="251"/>
      <c r="J25" s="252"/>
      <c r="K25" s="113">
        <v>42736</v>
      </c>
      <c r="L25" s="113">
        <v>43100</v>
      </c>
      <c r="M25" s="114" t="s">
        <v>192</v>
      </c>
      <c r="N25" s="24" t="s">
        <v>166</v>
      </c>
      <c r="O25" s="253">
        <v>473482000</v>
      </c>
      <c r="P25" s="256">
        <v>0</v>
      </c>
      <c r="Q25" s="371" t="s">
        <v>213</v>
      </c>
      <c r="R25" s="372"/>
      <c r="T25" s="72" t="s">
        <v>216</v>
      </c>
      <c r="U25" s="65" t="s">
        <v>223</v>
      </c>
      <c r="V25" s="204">
        <v>473482000</v>
      </c>
      <c r="W25" s="66"/>
      <c r="X25" s="147" t="s">
        <v>215</v>
      </c>
      <c r="Y25" s="67">
        <v>0.1</v>
      </c>
      <c r="Z25" s="68"/>
    </row>
    <row r="26" spans="1:27" ht="126" customHeight="1" x14ac:dyDescent="0.2">
      <c r="B26" s="239"/>
      <c r="C26" s="244"/>
      <c r="D26" s="245"/>
      <c r="E26" s="246"/>
      <c r="F26" s="25">
        <v>0.1</v>
      </c>
      <c r="G26" s="250" t="s">
        <v>191</v>
      </c>
      <c r="H26" s="251"/>
      <c r="I26" s="251"/>
      <c r="J26" s="252"/>
      <c r="K26" s="113">
        <v>42736</v>
      </c>
      <c r="L26" s="113">
        <v>43100</v>
      </c>
      <c r="M26" s="114" t="s">
        <v>193</v>
      </c>
      <c r="N26" s="24" t="s">
        <v>165</v>
      </c>
      <c r="O26" s="254"/>
      <c r="P26" s="189"/>
      <c r="Q26" s="373"/>
      <c r="R26" s="374"/>
      <c r="T26" s="72" t="s">
        <v>216</v>
      </c>
      <c r="U26" s="65" t="s">
        <v>222</v>
      </c>
      <c r="V26" s="205"/>
      <c r="W26" s="66"/>
      <c r="X26" s="147" t="s">
        <v>215</v>
      </c>
      <c r="Y26" s="67">
        <v>0.1</v>
      </c>
      <c r="Z26" s="68"/>
    </row>
    <row r="27" spans="1:27" ht="133.5" customHeight="1" thickBot="1" x14ac:dyDescent="0.25">
      <c r="B27" s="240"/>
      <c r="C27" s="247"/>
      <c r="D27" s="248"/>
      <c r="E27" s="249"/>
      <c r="F27" s="117">
        <v>0.1</v>
      </c>
      <c r="G27" s="368" t="s">
        <v>164</v>
      </c>
      <c r="H27" s="369"/>
      <c r="I27" s="369"/>
      <c r="J27" s="370"/>
      <c r="K27" s="118">
        <v>42736</v>
      </c>
      <c r="L27" s="118">
        <v>43100</v>
      </c>
      <c r="M27" s="114" t="s">
        <v>194</v>
      </c>
      <c r="N27" s="119" t="s">
        <v>203</v>
      </c>
      <c r="O27" s="255"/>
      <c r="P27" s="190"/>
      <c r="Q27" s="375"/>
      <c r="R27" s="376"/>
      <c r="T27" s="72" t="s">
        <v>216</v>
      </c>
      <c r="U27" s="65" t="s">
        <v>221</v>
      </c>
      <c r="V27" s="265"/>
      <c r="W27" s="66"/>
      <c r="X27" s="147" t="s">
        <v>215</v>
      </c>
      <c r="Y27" s="67">
        <v>0.1</v>
      </c>
      <c r="Z27" s="68"/>
    </row>
    <row r="28" spans="1:27" ht="28.5" customHeight="1" thickTop="1" thickBot="1" x14ac:dyDescent="0.35">
      <c r="A28" s="9"/>
      <c r="B28" s="207" t="s">
        <v>30</v>
      </c>
      <c r="C28" s="207"/>
      <c r="D28" s="207"/>
      <c r="E28" s="207"/>
      <c r="F28" s="115">
        <f>SUM(F25:F27)</f>
        <v>0.30000000000000004</v>
      </c>
      <c r="G28" s="234"/>
      <c r="H28" s="234"/>
      <c r="I28" s="234"/>
      <c r="J28" s="234"/>
      <c r="K28" s="120"/>
      <c r="L28" s="121"/>
      <c r="M28" s="121"/>
      <c r="N28" s="122"/>
      <c r="O28" s="116">
        <f>SUM(O25:O27)</f>
        <v>473482000</v>
      </c>
      <c r="P28" s="123">
        <f>SUM(P25:P27)</f>
        <v>0</v>
      </c>
      <c r="Q28" s="184"/>
      <c r="R28" s="184"/>
      <c r="S28" s="9"/>
      <c r="T28" s="102"/>
      <c r="U28" s="103"/>
      <c r="V28" s="116">
        <f>V25</f>
        <v>473482000</v>
      </c>
      <c r="W28" s="74"/>
      <c r="X28" s="107"/>
      <c r="Y28" s="399">
        <f>Y25+Y26+Y27</f>
        <v>0.30000000000000004</v>
      </c>
      <c r="Z28" s="108"/>
      <c r="AA28" s="9"/>
    </row>
    <row r="29" spans="1:27" ht="13.5" thickTop="1" x14ac:dyDescent="0.2">
      <c r="A29" s="235"/>
      <c r="B29" s="235"/>
      <c r="C29" s="235"/>
      <c r="D29" s="235"/>
      <c r="E29" s="235"/>
      <c r="F29" s="235"/>
      <c r="G29" s="235"/>
      <c r="H29" s="235"/>
      <c r="I29" s="235"/>
      <c r="J29" s="235"/>
      <c r="K29" s="235"/>
      <c r="L29" s="235"/>
      <c r="M29" s="235"/>
      <c r="N29" s="235"/>
      <c r="O29" s="235"/>
      <c r="P29" s="235"/>
      <c r="Q29" s="235"/>
      <c r="R29" s="235"/>
      <c r="S29" s="235"/>
      <c r="T29" s="64"/>
      <c r="U29" s="64"/>
      <c r="V29" s="64"/>
      <c r="W29" s="64"/>
    </row>
    <row r="30" spans="1:27" ht="26.25" x14ac:dyDescent="0.2">
      <c r="B30" s="185" t="s">
        <v>155</v>
      </c>
      <c r="C30" s="186"/>
      <c r="D30" s="186"/>
      <c r="E30" s="186"/>
      <c r="F30" s="186"/>
      <c r="G30" s="186"/>
      <c r="H30" s="186"/>
      <c r="I30" s="186"/>
      <c r="J30" s="186"/>
      <c r="K30" s="186"/>
      <c r="L30" s="186"/>
      <c r="M30" s="186"/>
      <c r="N30" s="186"/>
      <c r="O30" s="186"/>
      <c r="P30" s="186"/>
      <c r="Q30" s="186"/>
      <c r="R30" s="187"/>
      <c r="T30" s="266"/>
      <c r="U30" s="262"/>
      <c r="V30" s="262"/>
      <c r="W30" s="262"/>
      <c r="X30" s="262"/>
      <c r="Y30" s="262"/>
      <c r="Z30" s="267"/>
    </row>
    <row r="31" spans="1:27" ht="61.5" customHeight="1" x14ac:dyDescent="0.2">
      <c r="B31" s="238">
        <v>3</v>
      </c>
      <c r="C31" s="241" t="s">
        <v>156</v>
      </c>
      <c r="D31" s="242"/>
      <c r="E31" s="243"/>
      <c r="F31" s="25">
        <v>0.1</v>
      </c>
      <c r="G31" s="250" t="s">
        <v>197</v>
      </c>
      <c r="H31" s="251"/>
      <c r="I31" s="251"/>
      <c r="J31" s="252"/>
      <c r="K31" s="113">
        <v>42736</v>
      </c>
      <c r="L31" s="113">
        <v>43100</v>
      </c>
      <c r="M31" s="144" t="s">
        <v>200</v>
      </c>
      <c r="N31" s="24" t="s">
        <v>204</v>
      </c>
      <c r="O31" s="253">
        <v>269105000</v>
      </c>
      <c r="P31" s="256">
        <v>0</v>
      </c>
      <c r="Q31" s="222" t="s">
        <v>207</v>
      </c>
      <c r="R31" s="223"/>
      <c r="T31" s="72" t="s">
        <v>216</v>
      </c>
      <c r="U31" s="148" t="s">
        <v>224</v>
      </c>
      <c r="V31" s="204">
        <v>269105000</v>
      </c>
      <c r="W31" s="66"/>
      <c r="X31" s="147" t="s">
        <v>215</v>
      </c>
      <c r="Y31" s="67">
        <v>0.1</v>
      </c>
      <c r="Z31" s="68"/>
    </row>
    <row r="32" spans="1:27" ht="93" customHeight="1" thickBot="1" x14ac:dyDescent="0.25">
      <c r="B32" s="239"/>
      <c r="C32" s="244"/>
      <c r="D32" s="245"/>
      <c r="E32" s="246"/>
      <c r="F32" s="25">
        <v>0.1</v>
      </c>
      <c r="G32" s="257" t="s">
        <v>198</v>
      </c>
      <c r="H32" s="258"/>
      <c r="I32" s="258"/>
      <c r="J32" s="259"/>
      <c r="K32" s="118">
        <v>42736</v>
      </c>
      <c r="L32" s="118">
        <v>43100</v>
      </c>
      <c r="M32" s="144" t="s">
        <v>201</v>
      </c>
      <c r="N32" s="24" t="s">
        <v>205</v>
      </c>
      <c r="O32" s="254"/>
      <c r="P32" s="189"/>
      <c r="Q32" s="224"/>
      <c r="R32" s="225"/>
      <c r="T32" s="72" t="s">
        <v>216</v>
      </c>
      <c r="U32" s="148" t="s">
        <v>225</v>
      </c>
      <c r="V32" s="205"/>
      <c r="W32" s="66"/>
      <c r="X32" s="147" t="s">
        <v>215</v>
      </c>
      <c r="Y32" s="67">
        <v>0.1</v>
      </c>
      <c r="Z32" s="68"/>
    </row>
    <row r="33" spans="1:27" ht="108.75" customHeight="1" thickTop="1" thickBot="1" x14ac:dyDescent="0.25">
      <c r="B33" s="240"/>
      <c r="C33" s="247"/>
      <c r="D33" s="248"/>
      <c r="E33" s="249"/>
      <c r="F33" s="117">
        <v>0.1</v>
      </c>
      <c r="G33" s="257" t="s">
        <v>199</v>
      </c>
      <c r="H33" s="258"/>
      <c r="I33" s="258"/>
      <c r="J33" s="259"/>
      <c r="K33" s="118">
        <v>42736</v>
      </c>
      <c r="L33" s="118">
        <v>43100</v>
      </c>
      <c r="M33" s="145" t="s">
        <v>202</v>
      </c>
      <c r="N33" s="119" t="s">
        <v>206</v>
      </c>
      <c r="O33" s="255"/>
      <c r="P33" s="190"/>
      <c r="Q33" s="226"/>
      <c r="R33" s="227"/>
      <c r="T33" s="72" t="s">
        <v>216</v>
      </c>
      <c r="U33" s="148" t="s">
        <v>226</v>
      </c>
      <c r="V33" s="265"/>
      <c r="W33" s="66"/>
      <c r="X33" s="147" t="s">
        <v>215</v>
      </c>
      <c r="Y33" s="67">
        <v>0.1</v>
      </c>
      <c r="Z33" s="68"/>
    </row>
    <row r="34" spans="1:27" ht="28.5" customHeight="1" thickTop="1" thickBot="1" x14ac:dyDescent="0.35">
      <c r="A34" s="9"/>
      <c r="B34" s="207" t="s">
        <v>30</v>
      </c>
      <c r="C34" s="207"/>
      <c r="D34" s="207"/>
      <c r="E34" s="207"/>
      <c r="F34" s="115">
        <f>F31+F32+F33</f>
        <v>0.30000000000000004</v>
      </c>
      <c r="G34" s="234"/>
      <c r="H34" s="234"/>
      <c r="I34" s="234"/>
      <c r="J34" s="234"/>
      <c r="K34" s="120"/>
      <c r="L34" s="121"/>
      <c r="M34" s="121"/>
      <c r="N34" s="122"/>
      <c r="O34" s="116">
        <f>SUM(O31:O33)</f>
        <v>269105000</v>
      </c>
      <c r="P34" s="123">
        <f>SUM(P31:P33)</f>
        <v>0</v>
      </c>
      <c r="Q34" s="184"/>
      <c r="R34" s="184"/>
      <c r="S34" s="9"/>
      <c r="T34" s="400"/>
      <c r="U34" s="401"/>
      <c r="V34" s="390">
        <f>V31</f>
        <v>269105000</v>
      </c>
      <c r="W34" s="396"/>
      <c r="X34" s="397"/>
      <c r="Y34" s="399">
        <f>Y31+Y32+Y33</f>
        <v>0.30000000000000004</v>
      </c>
      <c r="Z34" s="393"/>
      <c r="AA34" s="9"/>
    </row>
    <row r="35" spans="1:27" ht="13.5" thickTop="1" x14ac:dyDescent="0.2">
      <c r="A35" s="202"/>
      <c r="B35" s="202"/>
      <c r="C35" s="202"/>
      <c r="D35" s="202"/>
      <c r="E35" s="202"/>
      <c r="F35" s="202"/>
      <c r="G35" s="202"/>
      <c r="H35" s="202"/>
      <c r="I35" s="202"/>
      <c r="J35" s="202"/>
      <c r="K35" s="202"/>
      <c r="L35" s="202"/>
      <c r="M35" s="202"/>
      <c r="N35" s="202"/>
      <c r="O35" s="202"/>
      <c r="P35" s="202"/>
      <c r="Q35" s="202"/>
      <c r="R35" s="202"/>
      <c r="S35" s="202"/>
      <c r="T35" s="78"/>
      <c r="U35" s="78"/>
      <c r="V35" s="62"/>
      <c r="W35" s="62"/>
      <c r="AA35" s="9"/>
    </row>
    <row r="36" spans="1:27" ht="26.25" x14ac:dyDescent="0.2">
      <c r="B36" s="185" t="s">
        <v>132</v>
      </c>
      <c r="C36" s="186"/>
      <c r="D36" s="186"/>
      <c r="E36" s="186"/>
      <c r="F36" s="186"/>
      <c r="G36" s="186"/>
      <c r="H36" s="186"/>
      <c r="I36" s="186"/>
      <c r="J36" s="186"/>
      <c r="K36" s="186"/>
      <c r="L36" s="186"/>
      <c r="M36" s="186"/>
      <c r="N36" s="186"/>
      <c r="O36" s="186"/>
      <c r="P36" s="186"/>
      <c r="Q36" s="186"/>
      <c r="R36" s="187"/>
      <c r="T36" s="177"/>
      <c r="U36" s="178"/>
      <c r="V36" s="178"/>
      <c r="W36" s="178"/>
      <c r="X36" s="178"/>
      <c r="Y36" s="178"/>
      <c r="Z36" s="179"/>
      <c r="AA36" s="9"/>
    </row>
    <row r="37" spans="1:27" ht="99" customHeight="1" x14ac:dyDescent="0.2">
      <c r="B37" s="110">
        <v>4</v>
      </c>
      <c r="C37" s="215" t="s">
        <v>176</v>
      </c>
      <c r="D37" s="216"/>
      <c r="E37" s="217"/>
      <c r="F37" s="221">
        <v>0.02</v>
      </c>
      <c r="G37" s="214" t="s">
        <v>171</v>
      </c>
      <c r="H37" s="237"/>
      <c r="I37" s="237"/>
      <c r="J37" s="237"/>
      <c r="K37" s="129">
        <v>42736</v>
      </c>
      <c r="L37" s="129">
        <v>42887</v>
      </c>
      <c r="M37" s="132" t="s">
        <v>172</v>
      </c>
      <c r="N37" s="131" t="s">
        <v>173</v>
      </c>
      <c r="O37" s="188">
        <v>43442000</v>
      </c>
      <c r="P37" s="41">
        <v>0</v>
      </c>
      <c r="Q37" s="222" t="s">
        <v>208</v>
      </c>
      <c r="R37" s="223"/>
      <c r="T37" s="72" t="s">
        <v>214</v>
      </c>
      <c r="U37" s="65" t="s">
        <v>227</v>
      </c>
      <c r="V37" s="204">
        <v>43442000</v>
      </c>
      <c r="W37" s="66"/>
      <c r="X37" s="147" t="s">
        <v>215</v>
      </c>
      <c r="Y37" s="402">
        <v>1.4999999999999999E-2</v>
      </c>
      <c r="Z37" s="68"/>
      <c r="AA37" s="9"/>
    </row>
    <row r="38" spans="1:27" ht="103.5" customHeight="1" x14ac:dyDescent="0.2">
      <c r="B38" s="110">
        <v>5</v>
      </c>
      <c r="C38" s="218"/>
      <c r="D38" s="219"/>
      <c r="E38" s="220"/>
      <c r="F38" s="221"/>
      <c r="G38" s="214" t="s">
        <v>174</v>
      </c>
      <c r="H38" s="214"/>
      <c r="I38" s="214"/>
      <c r="J38" s="214"/>
      <c r="K38" s="129">
        <v>42736</v>
      </c>
      <c r="L38" s="129">
        <v>42887</v>
      </c>
      <c r="M38" s="132" t="s">
        <v>175</v>
      </c>
      <c r="N38" s="131" t="s">
        <v>173</v>
      </c>
      <c r="O38" s="189"/>
      <c r="P38" s="41"/>
      <c r="Q38" s="224"/>
      <c r="R38" s="225"/>
      <c r="T38" s="72" t="s">
        <v>214</v>
      </c>
      <c r="U38" s="65" t="s">
        <v>228</v>
      </c>
      <c r="V38" s="205"/>
      <c r="W38" s="66"/>
      <c r="X38" s="147" t="s">
        <v>215</v>
      </c>
      <c r="Y38" s="403"/>
      <c r="Z38" s="68"/>
      <c r="AA38" s="9"/>
    </row>
    <row r="39" spans="1:27" ht="83.25" customHeight="1" x14ac:dyDescent="0.2">
      <c r="B39" s="110">
        <v>6</v>
      </c>
      <c r="C39" s="282" t="s">
        <v>169</v>
      </c>
      <c r="D39" s="283"/>
      <c r="E39" s="284"/>
      <c r="F39" s="128">
        <v>0.02</v>
      </c>
      <c r="G39" s="214" t="s">
        <v>170</v>
      </c>
      <c r="H39" s="237"/>
      <c r="I39" s="237"/>
      <c r="J39" s="237"/>
      <c r="K39" s="129">
        <v>42736</v>
      </c>
      <c r="L39" s="129">
        <v>43100</v>
      </c>
      <c r="M39" s="130" t="s">
        <v>167</v>
      </c>
      <c r="N39" s="131" t="s">
        <v>168</v>
      </c>
      <c r="O39" s="189"/>
      <c r="P39" s="41"/>
      <c r="Q39" s="224"/>
      <c r="R39" s="225"/>
      <c r="T39" s="72" t="s">
        <v>216</v>
      </c>
      <c r="U39" s="65" t="s">
        <v>229</v>
      </c>
      <c r="V39" s="205"/>
      <c r="W39" s="66"/>
      <c r="X39" s="147" t="s">
        <v>215</v>
      </c>
      <c r="Y39" s="404">
        <v>0.02</v>
      </c>
      <c r="Z39" s="68"/>
      <c r="AA39" s="9"/>
    </row>
    <row r="40" spans="1:27" ht="84.75" customHeight="1" thickBot="1" x14ac:dyDescent="0.25">
      <c r="B40" s="134">
        <v>7</v>
      </c>
      <c r="C40" s="285" t="s">
        <v>180</v>
      </c>
      <c r="D40" s="286"/>
      <c r="E40" s="287"/>
      <c r="F40" s="135">
        <v>0.01</v>
      </c>
      <c r="G40" s="288" t="s">
        <v>179</v>
      </c>
      <c r="H40" s="288"/>
      <c r="I40" s="288"/>
      <c r="J40" s="288"/>
      <c r="K40" s="136">
        <v>42736</v>
      </c>
      <c r="L40" s="136">
        <v>43100</v>
      </c>
      <c r="M40" s="137" t="s">
        <v>177</v>
      </c>
      <c r="N40" s="138" t="s">
        <v>178</v>
      </c>
      <c r="O40" s="190"/>
      <c r="P40" s="139">
        <v>0</v>
      </c>
      <c r="Q40" s="226"/>
      <c r="R40" s="227"/>
      <c r="T40" s="72" t="s">
        <v>216</v>
      </c>
      <c r="U40" s="75" t="s">
        <v>230</v>
      </c>
      <c r="V40" s="206"/>
      <c r="W40" s="76"/>
      <c r="X40" s="147" t="s">
        <v>215</v>
      </c>
      <c r="Y40" s="405">
        <v>0.01</v>
      </c>
      <c r="Z40" s="77"/>
      <c r="AA40" s="9"/>
    </row>
    <row r="41" spans="1:27" ht="28.5" customHeight="1" thickTop="1" thickBot="1" x14ac:dyDescent="0.35">
      <c r="B41" s="207" t="s">
        <v>30</v>
      </c>
      <c r="C41" s="207"/>
      <c r="D41" s="207"/>
      <c r="E41" s="207"/>
      <c r="F41" s="115">
        <f>SUM(F37:F40)</f>
        <v>0.05</v>
      </c>
      <c r="G41" s="234"/>
      <c r="H41" s="234"/>
      <c r="I41" s="234"/>
      <c r="J41" s="234"/>
      <c r="K41" s="120"/>
      <c r="L41" s="121"/>
      <c r="M41" s="121"/>
      <c r="N41" s="122"/>
      <c r="O41" s="116">
        <f>SUM(O37:O40)</f>
        <v>43442000</v>
      </c>
      <c r="P41" s="123">
        <f>SUM(P28:P40)</f>
        <v>0</v>
      </c>
      <c r="Q41" s="184"/>
      <c r="R41" s="184"/>
      <c r="S41" s="73"/>
      <c r="T41" s="400"/>
      <c r="U41" s="401"/>
      <c r="V41" s="390">
        <f>V37</f>
        <v>43442000</v>
      </c>
      <c r="W41" s="396"/>
      <c r="X41" s="397"/>
      <c r="Y41" s="399">
        <f>Y37+Y39+Y40</f>
        <v>4.5000000000000005E-2</v>
      </c>
      <c r="Z41" s="393"/>
      <c r="AA41" s="9"/>
    </row>
    <row r="42" spans="1:27" ht="13.5" thickTop="1" x14ac:dyDescent="0.2">
      <c r="A42" s="235"/>
      <c r="B42" s="235"/>
      <c r="C42" s="235"/>
      <c r="D42" s="235"/>
      <c r="E42" s="235"/>
      <c r="F42" s="235"/>
      <c r="G42" s="235"/>
      <c r="H42" s="235"/>
      <c r="I42" s="235"/>
      <c r="J42" s="235"/>
      <c r="K42" s="235"/>
      <c r="L42" s="235"/>
      <c r="M42" s="235"/>
      <c r="N42" s="235"/>
      <c r="O42" s="235"/>
      <c r="P42" s="235"/>
      <c r="Q42" s="235"/>
      <c r="R42" s="235"/>
      <c r="S42" s="235"/>
      <c r="T42" s="78"/>
      <c r="U42" s="78"/>
      <c r="V42" s="78"/>
      <c r="W42" s="78"/>
      <c r="X42" s="9"/>
      <c r="Y42" s="9"/>
      <c r="Z42" s="9"/>
      <c r="AA42" s="9"/>
    </row>
    <row r="43" spans="1:27" ht="26.25" x14ac:dyDescent="0.2">
      <c r="B43" s="185" t="s">
        <v>109</v>
      </c>
      <c r="C43" s="186"/>
      <c r="D43" s="186"/>
      <c r="E43" s="186"/>
      <c r="F43" s="186"/>
      <c r="G43" s="186"/>
      <c r="H43" s="186"/>
      <c r="I43" s="186"/>
      <c r="J43" s="186"/>
      <c r="K43" s="186"/>
      <c r="L43" s="186"/>
      <c r="M43" s="186"/>
      <c r="N43" s="186"/>
      <c r="O43" s="186"/>
      <c r="P43" s="186"/>
      <c r="Q43" s="186"/>
      <c r="R43" s="187"/>
      <c r="T43" s="177"/>
      <c r="U43" s="178"/>
      <c r="V43" s="178"/>
      <c r="W43" s="178"/>
      <c r="X43" s="178"/>
      <c r="Y43" s="178"/>
      <c r="Z43" s="179"/>
      <c r="AA43" s="9"/>
    </row>
    <row r="44" spans="1:27" ht="21.75" customHeight="1" x14ac:dyDescent="0.2">
      <c r="B44" s="59">
        <v>8</v>
      </c>
      <c r="C44" s="195" t="s">
        <v>110</v>
      </c>
      <c r="D44" s="196"/>
      <c r="E44" s="197"/>
      <c r="F44" s="13">
        <v>0.05</v>
      </c>
      <c r="G44" s="198" t="s">
        <v>181</v>
      </c>
      <c r="H44" s="199"/>
      <c r="I44" s="199"/>
      <c r="J44" s="200"/>
      <c r="K44" s="129">
        <v>42736</v>
      </c>
      <c r="L44" s="129">
        <v>43100</v>
      </c>
      <c r="M44" s="228" t="s">
        <v>184</v>
      </c>
      <c r="N44" s="231" t="s">
        <v>185</v>
      </c>
      <c r="O44" s="41">
        <v>115296644</v>
      </c>
      <c r="P44" s="41">
        <v>0</v>
      </c>
      <c r="Q44" s="182"/>
      <c r="R44" s="183"/>
      <c r="T44" s="72"/>
      <c r="U44" s="65"/>
      <c r="V44" s="66">
        <v>115296644</v>
      </c>
      <c r="W44" s="66"/>
      <c r="X44" s="66"/>
      <c r="Y44" s="67">
        <v>0.05</v>
      </c>
      <c r="Z44" s="68"/>
      <c r="AA44" s="9"/>
    </row>
    <row r="45" spans="1:27" ht="21.75" customHeight="1" x14ac:dyDescent="0.2">
      <c r="B45" s="59">
        <v>9</v>
      </c>
      <c r="C45" s="195" t="s">
        <v>111</v>
      </c>
      <c r="D45" s="196"/>
      <c r="E45" s="197"/>
      <c r="F45" s="13">
        <v>0.05</v>
      </c>
      <c r="G45" s="236" t="s">
        <v>182</v>
      </c>
      <c r="H45" s="236"/>
      <c r="I45" s="236"/>
      <c r="J45" s="236"/>
      <c r="K45" s="129">
        <v>42736</v>
      </c>
      <c r="L45" s="129">
        <v>43100</v>
      </c>
      <c r="M45" s="229"/>
      <c r="N45" s="232"/>
      <c r="O45" s="41">
        <v>443018485</v>
      </c>
      <c r="P45" s="41"/>
      <c r="Q45" s="182"/>
      <c r="R45" s="183"/>
      <c r="T45" s="72"/>
      <c r="U45" s="65"/>
      <c r="V45" s="66">
        <v>443018485</v>
      </c>
      <c r="W45" s="66"/>
      <c r="X45" s="66"/>
      <c r="Y45" s="67">
        <v>0.05</v>
      </c>
      <c r="Z45" s="68"/>
      <c r="AA45" s="9"/>
    </row>
    <row r="46" spans="1:27" ht="21.75" customHeight="1" x14ac:dyDescent="0.2">
      <c r="B46" s="59">
        <v>10</v>
      </c>
      <c r="C46" s="195" t="s">
        <v>112</v>
      </c>
      <c r="D46" s="196"/>
      <c r="E46" s="197"/>
      <c r="F46" s="13">
        <v>0.05</v>
      </c>
      <c r="G46" s="201" t="s">
        <v>183</v>
      </c>
      <c r="H46" s="201"/>
      <c r="I46" s="201"/>
      <c r="J46" s="201"/>
      <c r="K46" s="129">
        <v>42736</v>
      </c>
      <c r="L46" s="129">
        <v>43100</v>
      </c>
      <c r="M46" s="230"/>
      <c r="N46" s="233"/>
      <c r="O46" s="41">
        <v>443018485</v>
      </c>
      <c r="P46" s="41">
        <v>0</v>
      </c>
      <c r="Q46" s="182"/>
      <c r="R46" s="183"/>
      <c r="T46" s="72"/>
      <c r="U46" s="65"/>
      <c r="V46" s="66">
        <v>443018485</v>
      </c>
      <c r="W46" s="66"/>
      <c r="X46" s="66"/>
      <c r="Y46" s="67">
        <v>0.05</v>
      </c>
      <c r="Z46" s="68"/>
      <c r="AA46" s="9"/>
    </row>
    <row r="47" spans="1:27" x14ac:dyDescent="0.2">
      <c r="A47" s="202"/>
      <c r="B47" s="202"/>
      <c r="C47" s="202"/>
      <c r="D47" s="202"/>
      <c r="E47" s="202"/>
      <c r="F47" s="202"/>
      <c r="G47" s="202"/>
      <c r="H47" s="202"/>
      <c r="I47" s="202"/>
      <c r="J47" s="202"/>
      <c r="K47" s="202"/>
      <c r="L47" s="202"/>
      <c r="M47" s="202"/>
      <c r="N47" s="202"/>
      <c r="O47" s="202"/>
      <c r="P47" s="202"/>
      <c r="Q47" s="202"/>
      <c r="R47" s="202"/>
      <c r="S47" s="202"/>
      <c r="T47" s="78"/>
      <c r="U47" s="78"/>
      <c r="V47" s="78"/>
      <c r="W47" s="78"/>
      <c r="X47" s="9"/>
      <c r="Y47" s="9"/>
      <c r="Z47" s="9"/>
      <c r="AA47" s="9"/>
    </row>
    <row r="48" spans="1:27" ht="20.25" x14ac:dyDescent="0.2">
      <c r="A48" s="9"/>
      <c r="B48" s="191" t="s">
        <v>31</v>
      </c>
      <c r="C48" s="192"/>
      <c r="D48" s="192"/>
      <c r="E48" s="193"/>
      <c r="F48" s="79">
        <f>F22+F28+F34+F41+F44+F45+F46</f>
        <v>1.0000000000000002</v>
      </c>
      <c r="G48" s="194"/>
      <c r="H48" s="194"/>
      <c r="I48" s="194"/>
      <c r="J48" s="194"/>
      <c r="K48" s="203" t="s">
        <v>31</v>
      </c>
      <c r="L48" s="203"/>
      <c r="M48" s="203"/>
      <c r="N48" s="203"/>
      <c r="O48" s="133">
        <f>O41+O34+O28+O22</f>
        <v>862320000</v>
      </c>
      <c r="P48" s="80">
        <f>P22+P28+P44+P46</f>
        <v>0</v>
      </c>
      <c r="Q48" s="81"/>
      <c r="R48" s="14"/>
      <c r="S48" s="9"/>
      <c r="T48" s="180" t="s">
        <v>31</v>
      </c>
      <c r="U48" s="181"/>
      <c r="V48" s="104">
        <v>862320000</v>
      </c>
      <c r="W48" s="104" t="e">
        <f>+#REF!+#REF!+W41+W45+W44+W46</f>
        <v>#REF!</v>
      </c>
      <c r="X48" s="80"/>
      <c r="Y48" s="105">
        <f>Y28+Y41+Y34+Y22+Y44+Y45+Y46</f>
        <v>0.99500000000000011</v>
      </c>
      <c r="Z48" s="106"/>
      <c r="AA48" s="9"/>
    </row>
    <row r="49" spans="1:28" ht="16.5" customHeight="1" x14ac:dyDescent="0.2">
      <c r="A49" s="5"/>
      <c r="B49" s="6"/>
      <c r="C49" s="6"/>
      <c r="D49" s="6"/>
      <c r="E49" s="149"/>
      <c r="F49" s="7"/>
      <c r="G49" s="7"/>
      <c r="H49" s="7"/>
      <c r="I49" s="7"/>
      <c r="J49" s="7"/>
      <c r="K49" s="7"/>
      <c r="L49" s="7"/>
      <c r="M49" s="7"/>
      <c r="N49" s="8"/>
      <c r="O49" s="8"/>
      <c r="P49" s="8"/>
      <c r="Q49" s="8"/>
      <c r="R49" s="8"/>
      <c r="S49" s="5"/>
      <c r="T49" s="5"/>
      <c r="U49" s="5"/>
      <c r="V49" s="5"/>
      <c r="W49" s="5"/>
      <c r="X49" s="9"/>
      <c r="Y49" s="9"/>
      <c r="Z49" s="9"/>
      <c r="AA49" s="9"/>
    </row>
    <row r="50" spans="1:28" ht="16.5" customHeight="1" x14ac:dyDescent="0.2">
      <c r="A50" s="5"/>
      <c r="B50" s="329" t="s">
        <v>108</v>
      </c>
      <c r="C50" s="330"/>
      <c r="D50" s="330"/>
      <c r="E50" s="330"/>
      <c r="F50" s="84"/>
      <c r="G50" s="85"/>
      <c r="H50" s="86"/>
      <c r="I50" s="9"/>
      <c r="J50" s="63" t="s">
        <v>104</v>
      </c>
      <c r="K50" s="44"/>
      <c r="L50" s="44"/>
      <c r="M50" s="44"/>
      <c r="N50" s="96"/>
      <c r="O50" s="96"/>
      <c r="P50" s="96"/>
      <c r="Q50" s="97"/>
      <c r="R50" s="9"/>
      <c r="S50" s="5"/>
      <c r="T50" s="331" t="s">
        <v>106</v>
      </c>
      <c r="U50" s="332"/>
      <c r="V50" s="332"/>
      <c r="W50" s="332"/>
      <c r="X50" s="332"/>
      <c r="Y50" s="332"/>
      <c r="Z50" s="333"/>
    </row>
    <row r="51" spans="1:28" ht="16.5" customHeight="1" x14ac:dyDescent="0.2">
      <c r="A51" s="5"/>
      <c r="B51" s="42"/>
      <c r="C51" s="43"/>
      <c r="D51" s="43"/>
      <c r="E51" s="43"/>
      <c r="F51" s="7"/>
      <c r="G51" s="5"/>
      <c r="H51" s="87"/>
      <c r="I51" s="9"/>
      <c r="J51" s="45"/>
      <c r="K51" s="46"/>
      <c r="L51" s="46"/>
      <c r="M51" s="46"/>
      <c r="N51" s="95"/>
      <c r="O51" s="95"/>
      <c r="P51" s="95"/>
      <c r="Q51" s="98"/>
      <c r="R51" s="9"/>
      <c r="S51" s="5"/>
      <c r="T51" s="49"/>
      <c r="U51" s="50"/>
      <c r="V51" s="340"/>
      <c r="W51" s="340"/>
      <c r="X51" s="340"/>
      <c r="Y51" s="50"/>
      <c r="Z51" s="51"/>
      <c r="AA51" s="9"/>
      <c r="AB51" s="9"/>
    </row>
    <row r="52" spans="1:28" ht="16.5" customHeight="1" x14ac:dyDescent="0.2">
      <c r="A52" s="5"/>
      <c r="B52" s="92"/>
      <c r="C52" s="150" t="s">
        <v>105</v>
      </c>
      <c r="D52" s="91"/>
      <c r="E52" s="151"/>
      <c r="F52" s="7"/>
      <c r="G52" s="5"/>
      <c r="H52" s="87"/>
      <c r="I52" s="9"/>
      <c r="J52" s="92"/>
      <c r="K52" s="351" t="s">
        <v>105</v>
      </c>
      <c r="L52" s="351"/>
      <c r="M52" s="47"/>
      <c r="N52" s="99"/>
      <c r="O52" s="99"/>
      <c r="P52" s="95"/>
      <c r="Q52" s="98"/>
      <c r="R52" s="9"/>
      <c r="S52" s="5"/>
      <c r="T52" s="124"/>
      <c r="U52" s="125" t="s">
        <v>105</v>
      </c>
      <c r="V52" s="52"/>
      <c r="W52" s="52"/>
      <c r="X52" s="52"/>
      <c r="Y52" s="52"/>
      <c r="Z52" s="54"/>
      <c r="AA52" s="9"/>
      <c r="AB52" s="9"/>
    </row>
    <row r="53" spans="1:28" ht="16.5" customHeight="1" x14ac:dyDescent="0.2">
      <c r="A53" s="5"/>
      <c r="B53" s="92"/>
      <c r="C53" s="341" t="s">
        <v>107</v>
      </c>
      <c r="D53" s="342" t="s">
        <v>209</v>
      </c>
      <c r="E53" s="343"/>
      <c r="F53" s="343"/>
      <c r="G53" s="343"/>
      <c r="H53" s="87"/>
      <c r="I53" s="9"/>
      <c r="J53" s="92"/>
      <c r="K53" s="351" t="s">
        <v>107</v>
      </c>
      <c r="L53" s="351"/>
      <c r="M53" s="350" t="s">
        <v>121</v>
      </c>
      <c r="N53" s="350"/>
      <c r="O53" s="350"/>
      <c r="P53" s="95"/>
      <c r="Q53" s="98"/>
      <c r="R53" s="9"/>
      <c r="S53" s="5"/>
      <c r="T53" s="55"/>
      <c r="U53" s="73"/>
      <c r="V53" s="345" t="s">
        <v>116</v>
      </c>
      <c r="W53" s="345"/>
      <c r="X53" s="345"/>
      <c r="Y53" s="345"/>
      <c r="Z53" s="54"/>
      <c r="AA53" s="9"/>
      <c r="AB53" s="9"/>
    </row>
    <row r="54" spans="1:28" ht="16.5" customHeight="1" x14ac:dyDescent="0.2">
      <c r="A54" s="5"/>
      <c r="B54" s="92"/>
      <c r="C54" s="341"/>
      <c r="D54" s="344"/>
      <c r="E54" s="344"/>
      <c r="F54" s="344"/>
      <c r="G54" s="344"/>
      <c r="H54" s="87"/>
      <c r="I54" s="9"/>
      <c r="J54" s="92"/>
      <c r="K54" s="101"/>
      <c r="L54" s="5"/>
      <c r="M54" s="350"/>
      <c r="N54" s="350"/>
      <c r="O54" s="350"/>
      <c r="P54" s="95"/>
      <c r="Q54" s="98"/>
      <c r="R54" s="9"/>
      <c r="S54" s="5"/>
      <c r="T54" s="55"/>
      <c r="U54" s="53"/>
      <c r="V54" s="345"/>
      <c r="W54" s="345"/>
      <c r="X54" s="345"/>
      <c r="Y54" s="345"/>
      <c r="Z54" s="56"/>
      <c r="AA54" s="9"/>
      <c r="AB54" s="9"/>
    </row>
    <row r="55" spans="1:28" ht="28.5" customHeight="1" x14ac:dyDescent="0.2">
      <c r="A55" s="5"/>
      <c r="B55" s="92"/>
      <c r="C55" s="150" t="s">
        <v>105</v>
      </c>
      <c r="D55" s="94"/>
      <c r="E55" s="152"/>
      <c r="F55" s="88"/>
      <c r="G55" s="89"/>
      <c r="H55" s="87"/>
      <c r="I55" s="9"/>
      <c r="J55" s="92"/>
      <c r="K55" s="352" t="s">
        <v>149</v>
      </c>
      <c r="L55" s="352"/>
      <c r="M55" s="48"/>
      <c r="N55" s="48"/>
      <c r="O55" s="99"/>
      <c r="P55" s="95"/>
      <c r="Q55" s="98"/>
      <c r="R55" s="9"/>
      <c r="S55" s="5"/>
      <c r="T55" s="124"/>
      <c r="U55" s="125" t="s">
        <v>105</v>
      </c>
      <c r="V55" s="57"/>
      <c r="W55" s="57"/>
      <c r="X55" s="57"/>
      <c r="Y55" s="57"/>
      <c r="Z55" s="56"/>
      <c r="AA55" s="9"/>
      <c r="AB55" s="9"/>
    </row>
    <row r="56" spans="1:28" ht="36" customHeight="1" x14ac:dyDescent="0.2">
      <c r="A56" s="5"/>
      <c r="B56" s="93"/>
      <c r="C56" s="146" t="s">
        <v>107</v>
      </c>
      <c r="D56" s="347" t="s">
        <v>210</v>
      </c>
      <c r="E56" s="347"/>
      <c r="F56" s="347"/>
      <c r="G56" s="347"/>
      <c r="H56" s="90"/>
      <c r="I56" s="9"/>
      <c r="J56" s="93"/>
      <c r="K56" s="348" t="s">
        <v>107</v>
      </c>
      <c r="L56" s="348"/>
      <c r="M56" s="349" t="s">
        <v>140</v>
      </c>
      <c r="N56" s="349"/>
      <c r="O56" s="349"/>
      <c r="P56" s="99"/>
      <c r="Q56" s="100"/>
      <c r="R56" s="9"/>
      <c r="S56" s="5"/>
      <c r="T56" s="126"/>
      <c r="U56" s="127" t="s">
        <v>107</v>
      </c>
      <c r="V56" s="346" t="s">
        <v>128</v>
      </c>
      <c r="W56" s="346"/>
      <c r="X56" s="346"/>
      <c r="Y56" s="346"/>
      <c r="Z56" s="58"/>
      <c r="AA56" s="9"/>
      <c r="AB56" s="9"/>
    </row>
    <row r="57" spans="1:28" ht="8.25" customHeight="1" x14ac:dyDescent="0.2">
      <c r="A57" s="9"/>
      <c r="B57" s="334"/>
      <c r="C57" s="334"/>
      <c r="D57" s="334"/>
      <c r="E57" s="334"/>
      <c r="F57" s="334"/>
      <c r="G57" s="334"/>
      <c r="H57" s="334"/>
      <c r="I57" s="334"/>
      <c r="J57" s="334"/>
      <c r="K57" s="334"/>
      <c r="L57" s="334"/>
      <c r="M57" s="15"/>
      <c r="N57" s="334"/>
      <c r="O57" s="334"/>
      <c r="P57" s="334"/>
      <c r="Q57" s="334"/>
      <c r="R57" s="335"/>
      <c r="S57" s="9"/>
      <c r="T57" s="9"/>
      <c r="U57" s="9"/>
      <c r="V57" s="9"/>
      <c r="W57" s="9"/>
    </row>
    <row r="58" spans="1:28" ht="27.75" hidden="1" customHeight="1" x14ac:dyDescent="0.25">
      <c r="A58" s="9"/>
      <c r="B58" s="336" t="s">
        <v>32</v>
      </c>
      <c r="C58" s="336"/>
      <c r="D58" s="336"/>
      <c r="E58" s="336"/>
      <c r="F58" s="337"/>
      <c r="G58" s="337"/>
      <c r="H58" s="337"/>
      <c r="I58" s="337"/>
      <c r="J58" s="337"/>
      <c r="K58" s="337"/>
      <c r="L58" s="338"/>
      <c r="M58" s="16"/>
      <c r="N58" s="337"/>
      <c r="O58" s="337"/>
      <c r="P58" s="337"/>
      <c r="Q58" s="337"/>
      <c r="R58" s="339"/>
      <c r="S58" s="9"/>
      <c r="T58" s="9"/>
      <c r="U58" s="9"/>
      <c r="V58" s="9"/>
      <c r="W58" s="9"/>
    </row>
    <row r="59" spans="1:28" ht="126" hidden="1" customHeight="1" x14ac:dyDescent="0.25">
      <c r="A59" s="9"/>
      <c r="B59" s="326" t="s">
        <v>33</v>
      </c>
      <c r="C59" s="326"/>
      <c r="D59" s="326"/>
      <c r="E59" s="326"/>
      <c r="F59" s="327"/>
      <c r="G59" s="327"/>
      <c r="H59" s="327"/>
      <c r="I59" s="327"/>
      <c r="J59" s="327"/>
      <c r="K59" s="327"/>
      <c r="L59" s="328"/>
      <c r="M59" s="17"/>
      <c r="N59" s="327"/>
      <c r="O59" s="327"/>
      <c r="P59" s="327"/>
      <c r="Q59" s="327"/>
      <c r="R59" s="327"/>
      <c r="S59" s="9"/>
      <c r="T59" s="9"/>
      <c r="U59" s="9"/>
      <c r="V59" s="9"/>
      <c r="W59" s="9"/>
    </row>
  </sheetData>
  <sheetProtection formatCells="0" formatRows="0" insertRows="0" deleteRows="0"/>
  <mergeCells count="153">
    <mergeCell ref="Q7:Z7"/>
    <mergeCell ref="Q8:Z8"/>
    <mergeCell ref="Q9:Z9"/>
    <mergeCell ref="Q11:Z11"/>
    <mergeCell ref="Q12:Z12"/>
    <mergeCell ref="Q10:Z10"/>
    <mergeCell ref="A29:S29"/>
    <mergeCell ref="B30:R30"/>
    <mergeCell ref="T30:Z30"/>
    <mergeCell ref="B22:E22"/>
    <mergeCell ref="G22:J22"/>
    <mergeCell ref="B24:R24"/>
    <mergeCell ref="B25:B27"/>
    <mergeCell ref="C25:E27"/>
    <mergeCell ref="G25:J25"/>
    <mergeCell ref="O25:O27"/>
    <mergeCell ref="P25:P27"/>
    <mergeCell ref="G27:J27"/>
    <mergeCell ref="Q22:R22"/>
    <mergeCell ref="G26:J26"/>
    <mergeCell ref="Q25:R27"/>
    <mergeCell ref="L7:P7"/>
    <mergeCell ref="L8:P8"/>
    <mergeCell ref="B59:E59"/>
    <mergeCell ref="F59:L59"/>
    <mergeCell ref="N59:R59"/>
    <mergeCell ref="B50:E50"/>
    <mergeCell ref="T50:Z50"/>
    <mergeCell ref="B57:E57"/>
    <mergeCell ref="F57:L57"/>
    <mergeCell ref="N57:R57"/>
    <mergeCell ref="B58:E58"/>
    <mergeCell ref="F58:L58"/>
    <mergeCell ref="N58:R58"/>
    <mergeCell ref="V51:X51"/>
    <mergeCell ref="C53:C54"/>
    <mergeCell ref="D53:G54"/>
    <mergeCell ref="V53:Y54"/>
    <mergeCell ref="V56:Y56"/>
    <mergeCell ref="D56:G56"/>
    <mergeCell ref="K56:L56"/>
    <mergeCell ref="M56:O56"/>
    <mergeCell ref="M53:O54"/>
    <mergeCell ref="K52:L52"/>
    <mergeCell ref="K53:L53"/>
    <mergeCell ref="K55:L55"/>
    <mergeCell ref="B7:D7"/>
    <mergeCell ref="B8:D8"/>
    <mergeCell ref="B9:D9"/>
    <mergeCell ref="B10:D10"/>
    <mergeCell ref="B11:D11"/>
    <mergeCell ref="B12:D12"/>
    <mergeCell ref="Q28:R28"/>
    <mergeCell ref="B28:E28"/>
    <mergeCell ref="G28:J28"/>
    <mergeCell ref="B14:R14"/>
    <mergeCell ref="B15:R15"/>
    <mergeCell ref="B18:B21"/>
    <mergeCell ref="C18:E21"/>
    <mergeCell ref="G18:J18"/>
    <mergeCell ref="O18:O21"/>
    <mergeCell ref="P18:P21"/>
    <mergeCell ref="L9:P9"/>
    <mergeCell ref="L10:P10"/>
    <mergeCell ref="B16:B17"/>
    <mergeCell ref="C16:E17"/>
    <mergeCell ref="F16:F17"/>
    <mergeCell ref="G16:J17"/>
    <mergeCell ref="K16:L16"/>
    <mergeCell ref="E12:K12"/>
    <mergeCell ref="L12:P12"/>
    <mergeCell ref="D2:W3"/>
    <mergeCell ref="D4:W4"/>
    <mergeCell ref="B6:Z6"/>
    <mergeCell ref="C39:E39"/>
    <mergeCell ref="G39:J39"/>
    <mergeCell ref="C40:E40"/>
    <mergeCell ref="G40:J40"/>
    <mergeCell ref="A35:S35"/>
    <mergeCell ref="M16:M17"/>
    <mergeCell ref="N16:N17"/>
    <mergeCell ref="O16:P16"/>
    <mergeCell ref="G21:J21"/>
    <mergeCell ref="Q16:R17"/>
    <mergeCell ref="L11:P11"/>
    <mergeCell ref="E7:K7"/>
    <mergeCell ref="E8:K8"/>
    <mergeCell ref="E9:K9"/>
    <mergeCell ref="E10:K10"/>
    <mergeCell ref="E11:K11"/>
    <mergeCell ref="B2:C4"/>
    <mergeCell ref="Y4:Z4"/>
    <mergeCell ref="Y3:Z3"/>
    <mergeCell ref="Y2:Z2"/>
    <mergeCell ref="G34:J34"/>
    <mergeCell ref="T16:T17"/>
    <mergeCell ref="U16:U17"/>
    <mergeCell ref="V16:V17"/>
    <mergeCell ref="X16:X17"/>
    <mergeCell ref="Y16:Y17"/>
    <mergeCell ref="Z16:Z17"/>
    <mergeCell ref="T15:Z15"/>
    <mergeCell ref="T14:Z14"/>
    <mergeCell ref="Q18:R21"/>
    <mergeCell ref="Q34:R34"/>
    <mergeCell ref="Q31:R33"/>
    <mergeCell ref="V18:V21"/>
    <mergeCell ref="V25:V27"/>
    <mergeCell ref="V31:V33"/>
    <mergeCell ref="T24:Z24"/>
    <mergeCell ref="A23:AA23"/>
    <mergeCell ref="B34:E34"/>
    <mergeCell ref="G19:J19"/>
    <mergeCell ref="G20:J20"/>
    <mergeCell ref="G38:J38"/>
    <mergeCell ref="C37:E38"/>
    <mergeCell ref="F37:F38"/>
    <mergeCell ref="Q37:R40"/>
    <mergeCell ref="M44:M46"/>
    <mergeCell ref="N44:N46"/>
    <mergeCell ref="B41:E41"/>
    <mergeCell ref="G41:J41"/>
    <mergeCell ref="A42:S42"/>
    <mergeCell ref="G45:J45"/>
    <mergeCell ref="Q45:R45"/>
    <mergeCell ref="C45:E45"/>
    <mergeCell ref="G37:J37"/>
    <mergeCell ref="B31:B33"/>
    <mergeCell ref="C31:E33"/>
    <mergeCell ref="G31:J31"/>
    <mergeCell ref="O31:O33"/>
    <mergeCell ref="P31:P33"/>
    <mergeCell ref="G32:J32"/>
    <mergeCell ref="G33:J33"/>
    <mergeCell ref="B36:R36"/>
    <mergeCell ref="T36:Z36"/>
    <mergeCell ref="T43:Z43"/>
    <mergeCell ref="T48:U48"/>
    <mergeCell ref="Q46:R46"/>
    <mergeCell ref="Q41:R41"/>
    <mergeCell ref="Q44:R44"/>
    <mergeCell ref="B43:R43"/>
    <mergeCell ref="O37:O40"/>
    <mergeCell ref="B48:E48"/>
    <mergeCell ref="G48:J48"/>
    <mergeCell ref="C44:E44"/>
    <mergeCell ref="G44:J44"/>
    <mergeCell ref="C46:E46"/>
    <mergeCell ref="G46:J46"/>
    <mergeCell ref="A47:S47"/>
    <mergeCell ref="K48:N48"/>
    <mergeCell ref="Y37:Y38"/>
    <mergeCell ref="V37:V40"/>
  </mergeCells>
  <printOptions horizontalCentered="1" verticalCentered="1"/>
  <pageMargins left="0.39370078740157483" right="0.39370078740157483" top="0.39370078740157483" bottom="0.39370078740157483" header="0" footer="0"/>
  <pageSetup paperSize="5" scale="37" orientation="landscape" horizontalDpi="4294967294" verticalDpi="4294967294" r:id="rId1"/>
  <headerFooter alignWithMargins="0"/>
  <rowBreaks count="1" manualBreakCount="1">
    <brk id="28" max="26" man="1"/>
  </rowBreaks>
  <drawing r:id="rId2"/>
  <legacyDrawing r:id="rId3"/>
  <extLst>
    <ext xmlns:x14="http://schemas.microsoft.com/office/spreadsheetml/2009/9/main" uri="{CCE6A557-97BC-4b89-ADB6-D9C93CAAB3DF}">
      <x14:dataValidations xmlns:xm="http://schemas.microsoft.com/office/excel/2006/main" count="11">
        <x14:dataValidation type="list" allowBlank="1" showInputMessage="1" showErrorMessage="1">
          <x14:formula1>
            <xm:f>listas!$B$5</xm:f>
          </x14:formula1>
          <xm:sqref>E7</xm:sqref>
        </x14:dataValidation>
        <x14:dataValidation type="list" allowBlank="1" showInputMessage="1" showErrorMessage="1">
          <x14:formula1>
            <xm:f>listas!$B$8:$B$9</xm:f>
          </x14:formula1>
          <xm:sqref>E8:H8</xm:sqref>
        </x14:dataValidation>
        <x14:dataValidation type="list" allowBlank="1" showInputMessage="1" showErrorMessage="1">
          <x14:formula1>
            <xm:f>listas!$B$14:$B$15</xm:f>
          </x14:formula1>
          <xm:sqref>E9:H9</xm:sqref>
        </x14:dataValidation>
        <x14:dataValidation type="list" allowBlank="1" showInputMessage="1" showErrorMessage="1">
          <x14:formula1>
            <xm:f>listas!$B$32:$B$49</xm:f>
          </x14:formula1>
          <xm:sqref>E10:H10</xm:sqref>
        </x14:dataValidation>
        <x14:dataValidation type="list" allowBlank="1" showInputMessage="1" showErrorMessage="1">
          <x14:formula1>
            <xm:f>listas!$B$23</xm:f>
          </x14:formula1>
          <xm:sqref>E12:H12</xm:sqref>
        </x14:dataValidation>
        <x14:dataValidation type="list" allowBlank="1" showInputMessage="1" showErrorMessage="1">
          <x14:formula1>
            <xm:f>listas!$B$63:$B$69</xm:f>
          </x14:formula1>
          <xm:sqref>V56</xm:sqref>
        </x14:dataValidation>
        <x14:dataValidation type="list" allowBlank="1" showInputMessage="1" showErrorMessage="1">
          <x14:formula1>
            <xm:f>listas!$B$72:$B$75</xm:f>
          </x14:formula1>
          <xm:sqref>M56</xm:sqref>
        </x14:dataValidation>
        <x14:dataValidation type="list" allowBlank="1" showInputMessage="1" showErrorMessage="1">
          <x14:formula1>
            <xm:f>listas!$B$11:$B$12</xm:f>
          </x14:formula1>
          <xm:sqref>Q8:Z8</xm:sqref>
        </x14:dataValidation>
        <x14:dataValidation type="list" allowBlank="1" showInputMessage="1" showErrorMessage="1">
          <x14:formula1>
            <xm:f>listas!$B$17:$B$20</xm:f>
          </x14:formula1>
          <xm:sqref>Q9</xm:sqref>
        </x14:dataValidation>
        <x14:dataValidation type="list" allowBlank="1" showInputMessage="1" showErrorMessage="1">
          <x14:formula1>
            <xm:f>listas!$B$26:$B$30</xm:f>
          </x14:formula1>
          <xm:sqref>Q11</xm:sqref>
        </x14:dataValidation>
        <x14:dataValidation type="list" allowBlank="1" showInputMessage="1" showErrorMessage="1">
          <x14:formula1>
            <xm:f>listas!$B$6</xm:f>
          </x14:formula1>
          <xm:sqref>Q7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B75"/>
  <sheetViews>
    <sheetView topLeftCell="A34" workbookViewId="0">
      <selection activeCell="B63" sqref="B63:B70"/>
    </sheetView>
  </sheetViews>
  <sheetFormatPr baseColWidth="10" defaultRowHeight="12.75" x14ac:dyDescent="0.2"/>
  <cols>
    <col min="1" max="1" width="4" customWidth="1"/>
    <col min="2" max="2" width="70.140625" bestFit="1" customWidth="1"/>
  </cols>
  <sheetData>
    <row r="5" spans="2:2" x14ac:dyDescent="0.2">
      <c r="B5" s="19" t="s">
        <v>34</v>
      </c>
    </row>
    <row r="6" spans="2:2" x14ac:dyDescent="0.2">
      <c r="B6" s="40" t="s">
        <v>73</v>
      </c>
    </row>
    <row r="7" spans="2:2" x14ac:dyDescent="0.2">
      <c r="B7" s="20" t="s">
        <v>35</v>
      </c>
    </row>
    <row r="8" spans="2:2" x14ac:dyDescent="0.2">
      <c r="B8" s="21" t="s">
        <v>36</v>
      </c>
    </row>
    <row r="9" spans="2:2" x14ac:dyDescent="0.2">
      <c r="B9" s="21" t="s">
        <v>37</v>
      </c>
    </row>
    <row r="10" spans="2:2" x14ac:dyDescent="0.2">
      <c r="B10" s="20" t="s">
        <v>38</v>
      </c>
    </row>
    <row r="11" spans="2:2" x14ac:dyDescent="0.2">
      <c r="B11" s="19" t="s">
        <v>39</v>
      </c>
    </row>
    <row r="12" spans="2:2" x14ac:dyDescent="0.2">
      <c r="B12" s="21" t="s">
        <v>40</v>
      </c>
    </row>
    <row r="13" spans="2:2" x14ac:dyDescent="0.2">
      <c r="B13" s="20" t="s">
        <v>41</v>
      </c>
    </row>
    <row r="14" spans="2:2" x14ac:dyDescent="0.2">
      <c r="B14" s="19" t="s">
        <v>42</v>
      </c>
    </row>
    <row r="15" spans="2:2" x14ac:dyDescent="0.2">
      <c r="B15" s="21" t="s">
        <v>43</v>
      </c>
    </row>
    <row r="16" spans="2:2" x14ac:dyDescent="0.2">
      <c r="B16" s="20" t="s">
        <v>44</v>
      </c>
    </row>
    <row r="17" spans="2:2" x14ac:dyDescent="0.2">
      <c r="B17" s="19" t="s">
        <v>45</v>
      </c>
    </row>
    <row r="18" spans="2:2" x14ac:dyDescent="0.2">
      <c r="B18" s="22" t="s">
        <v>46</v>
      </c>
    </row>
    <row r="19" spans="2:2" x14ac:dyDescent="0.2">
      <c r="B19" s="22" t="s">
        <v>47</v>
      </c>
    </row>
    <row r="20" spans="2:2" ht="25.5" x14ac:dyDescent="0.2">
      <c r="B20" s="23" t="s">
        <v>48</v>
      </c>
    </row>
    <row r="22" spans="2:2" x14ac:dyDescent="0.2">
      <c r="B22" s="27" t="s">
        <v>50</v>
      </c>
    </row>
    <row r="23" spans="2:2" x14ac:dyDescent="0.2">
      <c r="B23" s="26" t="s">
        <v>51</v>
      </c>
    </row>
    <row r="25" spans="2:2" x14ac:dyDescent="0.2">
      <c r="B25" s="27" t="s">
        <v>54</v>
      </c>
    </row>
    <row r="26" spans="2:2" x14ac:dyDescent="0.2">
      <c r="B26" s="28">
        <v>2016</v>
      </c>
    </row>
    <row r="27" spans="2:2" x14ac:dyDescent="0.2">
      <c r="B27" s="28">
        <v>2017</v>
      </c>
    </row>
    <row r="28" spans="2:2" x14ac:dyDescent="0.2">
      <c r="B28" s="28">
        <v>2018</v>
      </c>
    </row>
    <row r="29" spans="2:2" x14ac:dyDescent="0.2">
      <c r="B29" s="28">
        <v>2019</v>
      </c>
    </row>
    <row r="30" spans="2:2" x14ac:dyDescent="0.2">
      <c r="B30" s="28">
        <v>2020</v>
      </c>
    </row>
    <row r="32" spans="2:2" ht="24.75" customHeight="1" x14ac:dyDescent="0.2">
      <c r="B32" s="29" t="s">
        <v>55</v>
      </c>
    </row>
    <row r="33" spans="2:2" ht="22.5" x14ac:dyDescent="0.2">
      <c r="B33" s="30" t="s">
        <v>56</v>
      </c>
    </row>
    <row r="34" spans="2:2" ht="22.5" x14ac:dyDescent="0.2">
      <c r="B34" s="31" t="s">
        <v>57</v>
      </c>
    </row>
    <row r="35" spans="2:2" ht="22.5" x14ac:dyDescent="0.2">
      <c r="B35" s="32" t="s">
        <v>58</v>
      </c>
    </row>
    <row r="36" spans="2:2" ht="22.5" x14ac:dyDescent="0.2">
      <c r="B36" s="29" t="s">
        <v>59</v>
      </c>
    </row>
    <row r="37" spans="2:2" x14ac:dyDescent="0.2">
      <c r="B37" s="29" t="s">
        <v>60</v>
      </c>
    </row>
    <row r="38" spans="2:2" x14ac:dyDescent="0.2">
      <c r="B38" s="33" t="s">
        <v>61</v>
      </c>
    </row>
    <row r="39" spans="2:2" ht="22.5" x14ac:dyDescent="0.2">
      <c r="B39" s="29" t="s">
        <v>62</v>
      </c>
    </row>
    <row r="40" spans="2:2" ht="54.75" customHeight="1" x14ac:dyDescent="0.2">
      <c r="B40" s="34" t="s">
        <v>63</v>
      </c>
    </row>
    <row r="41" spans="2:2" ht="45" x14ac:dyDescent="0.2">
      <c r="B41" s="31" t="s">
        <v>64</v>
      </c>
    </row>
    <row r="42" spans="2:2" ht="22.5" x14ac:dyDescent="0.2">
      <c r="B42" s="35" t="s">
        <v>65</v>
      </c>
    </row>
    <row r="43" spans="2:2" ht="22.5" x14ac:dyDescent="0.2">
      <c r="B43" s="31" t="s">
        <v>66</v>
      </c>
    </row>
    <row r="44" spans="2:2" x14ac:dyDescent="0.2">
      <c r="B44" s="35" t="s">
        <v>67</v>
      </c>
    </row>
    <row r="45" spans="2:2" ht="22.5" x14ac:dyDescent="0.2">
      <c r="B45" s="36" t="s">
        <v>68</v>
      </c>
    </row>
    <row r="46" spans="2:2" ht="22.5" x14ac:dyDescent="0.2">
      <c r="B46" s="37" t="s">
        <v>69</v>
      </c>
    </row>
    <row r="47" spans="2:2" ht="22.5" x14ac:dyDescent="0.2">
      <c r="B47" s="38" t="s">
        <v>70</v>
      </c>
    </row>
    <row r="48" spans="2:2" x14ac:dyDescent="0.2">
      <c r="B48" s="39" t="s">
        <v>71</v>
      </c>
    </row>
    <row r="49" spans="2:2" ht="22.5" x14ac:dyDescent="0.2">
      <c r="B49" s="33" t="s">
        <v>72</v>
      </c>
    </row>
    <row r="53" spans="2:2" x14ac:dyDescent="0.2">
      <c r="B53" s="19" t="s">
        <v>82</v>
      </c>
    </row>
    <row r="54" spans="2:2" x14ac:dyDescent="0.2">
      <c r="B54" s="19" t="s">
        <v>74</v>
      </c>
    </row>
    <row r="55" spans="2:2" x14ac:dyDescent="0.2">
      <c r="B55" s="19" t="s">
        <v>75</v>
      </c>
    </row>
    <row r="56" spans="2:2" x14ac:dyDescent="0.2">
      <c r="B56" s="19" t="s">
        <v>76</v>
      </c>
    </row>
    <row r="57" spans="2:2" x14ac:dyDescent="0.2">
      <c r="B57" s="19" t="s">
        <v>77</v>
      </c>
    </row>
    <row r="58" spans="2:2" x14ac:dyDescent="0.2">
      <c r="B58" s="19" t="s">
        <v>78</v>
      </c>
    </row>
    <row r="59" spans="2:2" x14ac:dyDescent="0.2">
      <c r="B59" s="19" t="s">
        <v>79</v>
      </c>
    </row>
    <row r="60" spans="2:2" x14ac:dyDescent="0.2">
      <c r="B60" s="19" t="s">
        <v>80</v>
      </c>
    </row>
    <row r="61" spans="2:2" x14ac:dyDescent="0.2">
      <c r="B61" s="19" t="s">
        <v>81</v>
      </c>
    </row>
    <row r="63" spans="2:2" ht="25.5" x14ac:dyDescent="0.2">
      <c r="B63" s="61" t="s">
        <v>122</v>
      </c>
    </row>
    <row r="64" spans="2:2" ht="25.5" x14ac:dyDescent="0.2">
      <c r="B64" s="61" t="s">
        <v>123</v>
      </c>
    </row>
    <row r="65" spans="2:2" ht="25.5" x14ac:dyDescent="0.2">
      <c r="B65" s="61" t="s">
        <v>124</v>
      </c>
    </row>
    <row r="66" spans="2:2" ht="25.5" x14ac:dyDescent="0.2">
      <c r="B66" s="61" t="s">
        <v>125</v>
      </c>
    </row>
    <row r="67" spans="2:2" ht="25.5" x14ac:dyDescent="0.2">
      <c r="B67" s="61" t="s">
        <v>126</v>
      </c>
    </row>
    <row r="68" spans="2:2" ht="25.5" x14ac:dyDescent="0.2">
      <c r="B68" s="61" t="s">
        <v>127</v>
      </c>
    </row>
    <row r="69" spans="2:2" ht="25.5" x14ac:dyDescent="0.2">
      <c r="B69" s="61" t="s">
        <v>128</v>
      </c>
    </row>
    <row r="70" spans="2:2" ht="25.5" x14ac:dyDescent="0.2">
      <c r="B70" s="61" t="s">
        <v>129</v>
      </c>
    </row>
    <row r="72" spans="2:2" ht="25.5" x14ac:dyDescent="0.2">
      <c r="B72" s="61" t="s">
        <v>117</v>
      </c>
    </row>
    <row r="73" spans="2:2" ht="25.5" x14ac:dyDescent="0.2">
      <c r="B73" s="61" t="s">
        <v>118</v>
      </c>
    </row>
    <row r="74" spans="2:2" ht="25.5" x14ac:dyDescent="0.2">
      <c r="B74" s="61" t="s">
        <v>119</v>
      </c>
    </row>
    <row r="75" spans="2:2" ht="25.5" x14ac:dyDescent="0.2">
      <c r="B75" s="61" t="s">
        <v>120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vt:lpstr>
      <vt:lpstr>FORMATO</vt:lpstr>
      <vt:lpstr>listas</vt:lpstr>
      <vt:lpstr>FORMATO!Área_de_impresión</vt:lpstr>
      <vt:lpstr>INSTRUCTIVO!Área_de_impresión</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Leonardo Millan Alvarado</dc:creator>
  <cp:lastModifiedBy>Jose Leonardo Millan Alvarado</cp:lastModifiedBy>
  <cp:lastPrinted>2018-01-11T21:19:51Z</cp:lastPrinted>
  <dcterms:created xsi:type="dcterms:W3CDTF">2016-06-16T13:03:17Z</dcterms:created>
  <dcterms:modified xsi:type="dcterms:W3CDTF">2018-02-07T14:23:28Z</dcterms:modified>
</cp:coreProperties>
</file>