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Y:\VIGENCIA 2020\INFORMES DE LEY EXTERNOS\INFORME SEMESTRAL DE EVALUACIÓN INDEPENDIENTE_SISTEMA CONTROL INTERNO\II_SEMESTRE_2020\FINALES\"/>
    </mc:Choice>
  </mc:AlternateContent>
  <bookViews>
    <workbookView xWindow="0" yWindow="0" windowWidth="24000" windowHeight="9735" tabRatio="500"/>
  </bookViews>
  <sheets>
    <sheet name="Conclusiones" sheetId="1" r:id="rId1"/>
  </sheets>
  <externalReferences>
    <externalReference r:id="rId2"/>
  </externalReferences>
  <definedNames>
    <definedName name="_296">#REF!</definedName>
    <definedName name="_304">#REF!</definedName>
    <definedName name="_312">#REF!</definedName>
    <definedName name="_320">#REF!</definedName>
    <definedName name="_336">#REF!</definedName>
    <definedName name="_344">#REF!</definedName>
    <definedName name="_352">#REF!</definedName>
    <definedName name="_522">#REF!</definedName>
    <definedName name="_530">#REF!</definedName>
    <definedName name="_546">#REF!</definedName>
    <definedName name="_554">#REF!</definedName>
    <definedName name="_562">#REF!</definedName>
    <definedName name="_Key1">#REF!</definedName>
    <definedName name="_Key2">#REF!</definedName>
    <definedName name="_Parse_Out">#REF!</definedName>
    <definedName name="_Sort">#REF!</definedName>
    <definedName name="A_IMPRESIÓN_IM">#REF!</definedName>
    <definedName name="A205_">#REF!</definedName>
    <definedName name="A242_">#REF!</definedName>
    <definedName name="A255_">#REF!</definedName>
    <definedName name="A498_">#REF!</definedName>
    <definedName name="A534_">#REF!</definedName>
    <definedName name="A598_">#REF!</definedName>
    <definedName name="A641_">#REF!</definedName>
    <definedName name="A68_">#REF!</definedName>
    <definedName name="A784_">#REF!</definedName>
    <definedName name="ACCIONISTASTOTAL">#REF!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TickmarkLS">#REF!</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LOQUE">#REF!</definedName>
    <definedName name="BuiltIn_Print_Area___0">#REF!</definedName>
    <definedName name="BuiltIn_Print_Titles___0">#REF!</definedName>
    <definedName name="CALCULO">#REF!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definedName>
    <definedName name="COMP3PM">#REF!</definedName>
    <definedName name="COMP3PY">#REF!</definedName>
    <definedName name="COMPCM">#REF!</definedName>
    <definedName name="COMPPM">#REF!</definedName>
    <definedName name="COMPPY">#REF!</definedName>
    <definedName name="con10_partic">#REF!</definedName>
    <definedName name="conahdirectivos01">#REF!</definedName>
    <definedName name="conahojunta01">#REF!</definedName>
    <definedName name="concdtdirectivos01">#REF!</definedName>
    <definedName name="concdtentidades01">#REF!</definedName>
    <definedName name="CONGASTO">#REF!</definedName>
    <definedName name="conotros">#REF!</definedName>
    <definedName name="CORDEN">#REF!</definedName>
    <definedName name="CUENTA96">#REF!</definedName>
    <definedName name="Div">#REF!</definedName>
    <definedName name="Divide">#REF!</definedName>
    <definedName name="ELIMEXT">#REF!</definedName>
    <definedName name="ELIMINA">#REF!</definedName>
    <definedName name="entidades">#REF!</definedName>
    <definedName name="EPIANDES">#REF!</definedName>
    <definedName name="ESCRIBA">#REF!</definedName>
    <definedName name="ESTADOS_FINANCIEROS_A_PROCESAR">#REF!</definedName>
    <definedName name="ESTCAM">#REF!</definedName>
    <definedName name="ET">#REF!</definedName>
    <definedName name="INDI">#REF!</definedName>
    <definedName name="INDICACART">#REF!</definedName>
    <definedName name="INVER">#REF!</definedName>
    <definedName name="junio111">#REF!</definedName>
    <definedName name="JUNTA">#REF!</definedName>
    <definedName name="JUNTA1">#REF!</definedName>
    <definedName name="MC.PL_Cuentas">#REF!</definedName>
    <definedName name="MC.PL_Monto">#REF!</definedName>
    <definedName name="MESANT">#REF!</definedName>
    <definedName name="MESHOY">#REF!</definedName>
    <definedName name="MultiSelectNames">#REF!</definedName>
    <definedName name="Nivel">#REF!</definedName>
    <definedName name="NOPUC">#REF!</definedName>
    <definedName name="ORDEN1">#REF!</definedName>
    <definedName name="ORDEN2">#REF!</definedName>
    <definedName name="ORDEN3">#REF!</definedName>
    <definedName name="ORDEN4">#REF!</definedName>
    <definedName name="ORDEN5">#REF!</definedName>
    <definedName name="ORDEN6">#REF!</definedName>
    <definedName name="PAS">#REF!</definedName>
    <definedName name="PAT">#REF!</definedName>
    <definedName name="PRES">#REF!</definedName>
    <definedName name="PRES1">#REF!</definedName>
    <definedName name="Presup">#REF!</definedName>
    <definedName name="PUC">#REF!</definedName>
    <definedName name="PYG">#REF!</definedName>
    <definedName name="PYGBONOS">#REF!</definedName>
    <definedName name="PYGCAMBIOS">#REF!</definedName>
    <definedName name="PYGRENTA">#REF!</definedName>
    <definedName name="PYGTESOROS">#REF!</definedName>
    <definedName name="ref_contr">#REF!</definedName>
    <definedName name="SHARED_FORMULA_0">#REF!</definedName>
    <definedName name="SHARED_FORMULA_1">#REF!</definedName>
    <definedName name="SHARED_FORMULA_10">#REF!</definedName>
    <definedName name="SHARED_FORMULA_11">#REF!</definedName>
    <definedName name="SHARED_FORMULA_12">#REF!</definedName>
    <definedName name="SHARED_FORMULA_13">#REF!</definedName>
    <definedName name="SHARED_FORMULA_14">#REF!</definedName>
    <definedName name="SHARED_FORMULA_15">#REF!</definedName>
    <definedName name="SHARED_FORMULA_16">#REF!</definedName>
    <definedName name="SHARED_FORMULA_17">#REF!</definedName>
    <definedName name="SHARED_FORMULA_18">#REF!</definedName>
    <definedName name="SHARED_FORMULA_19">#REF!</definedName>
    <definedName name="SHARED_FORMULA_2">#REF!</definedName>
    <definedName name="SHARED_FORMULA_20">#REF!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6">#REF!</definedName>
    <definedName name="SHARED_FORMULA_7">#REF!</definedName>
    <definedName name="SHARED_FORMULA_8">#REF!</definedName>
    <definedName name="SHARED_FORMULA_9">#REF!</definedName>
    <definedName name="TestTypes">#REF!</definedName>
    <definedName name="Títulos_a_imprimir_IM">#REF!</definedName>
    <definedName name="TOTAL">#REF!</definedName>
    <definedName name="TypesOfTransaction">#REF!</definedName>
    <definedName name="utilidad">#REF!</definedName>
    <definedName name="VALID">#REF!</definedName>
    <definedName name="VALOR">#REF!</definedName>
    <definedName name="veinticuatro">#REF!</definedName>
    <definedName name="veintidos">#REF!</definedName>
    <definedName name="veintitres">#REF!</definedName>
    <definedName name="veintiuno">#REF!</definedName>
    <definedName name="wrn.CONSOLIDADO.">#REF!</definedName>
    <definedName name="XXX">#REF!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G33" i="1" l="1"/>
  <c r="O33" i="1" s="1"/>
  <c r="E33" i="1"/>
  <c r="G31" i="1"/>
  <c r="O31" i="1" s="1"/>
  <c r="E31" i="1"/>
  <c r="G29" i="1"/>
  <c r="O29" i="1" s="1"/>
  <c r="E29" i="1"/>
  <c r="G27" i="1"/>
  <c r="O27" i="1"/>
  <c r="E27" i="1"/>
  <c r="G25" i="1"/>
  <c r="O25" i="1"/>
  <c r="E25" i="1"/>
  <c r="M7" i="1" l="1"/>
</calcChain>
</file>

<file path=xl/sharedStrings.xml><?xml version="1.0" encoding="utf-8"?>
<sst xmlns="http://schemas.openxmlformats.org/spreadsheetml/2006/main" count="46" uniqueCount="44">
  <si>
    <t>Nombre de la Entidad:</t>
  </si>
  <si>
    <t>INSTITUTO DISTRITAL DE GESTIÓN DE RIESGO Y CAMBIO CLIMÁTICO - IDIGER</t>
  </si>
  <si>
    <t>Periodo Evaluado:</t>
  </si>
  <si>
    <t>01/07/2020 AL 31/12/2020 - SEGUNDO SEMESTRE DE 2020</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</si>
  <si>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</si>
  <si>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</si>
  <si>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</si>
  <si>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</si>
  <si>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El resultado promedio del Sistema  de Control Interno se ubica sobre el 82 %,  lo que indica  frente a la medición del  se mestre anterios un incrememnto de 22 puntos porcentuales. Se refleja una articulación progresiva de los componentes donde uno de los ejes principales se registra en el ejercicio de actualización de plataforma estratégica, mapa de pocesos una vez inició l el nuevo PLan de Desarrollo.  Tambien uno de los componentes articuladores se gestó en la Administración de Riesgos que despues de sucesivas mesas entre segunda y  tercera linea de defensa y  la puesta en operación con la aporbación del Comite Institucional de Coordinación de Control Interno dió paso a la formalización de una metodologia que reponde a los lineamientos del DAFP y  tiene los cálculos asociados con los ajustes que se requerian de acuerdo a informes de la Oficina de Control Interno. Es así como al interior de la valoración el componente de evaluación de riesgos pasó de un 44% a un 74%,  mostrando un incremento de 30 puntos porcentuales. Este incremento se debe en gran parte a la adopción formal de un nuevo marco de referencia lo que permite evidenciar los items evaluados como presentes en la mayoria de sus categorias, dado que se respondió a la actualización prioritaria de la Política de Riesgos detectada en el semestre anterior. 
Esta actualización sera un pilar de enlace  al nuevo modelo de control fiscal interno adoptado por el DECRETO 403 DE 2020: " Por el cual se dictan normas para la correcta implementación del Acto Legislativo 04 de 2019 y el fortalecimiento del control fiscal".  Con relación a este componente se encuentra  Actividades de control  que presentó un resultado de 75% frente a  una valoración de 46% en el semestre anterior, un incremento de 29 puntos, lo que concuerda con la valoración previa del componente de riesgos.  Allí tambien confluye la Resolución 427 de 2020 emitida para la actualaición ed la Administración de riesgos de la entidad y las  acciones emprendidas desde primera y segunda línea frente a materialziaciones de riesgo, las distintas instancias donde se abordan fallas en controles y su documentacion como comités y los ejercicios desde tercera línea de defensa en auditorias basadas en riesgo y abordaje de controles. 
En cuanto al componente de activdades de monitoreo es uno de los componentes más fuertes en el Sistema de Control Interno, donde una de las instancias que se celebran regularmente con el respaldo de la Dirección es el Comité Institucional de Coordinación de Control Interno lo que da respuesta en cada uno de los items con la valoración más alta. Tambien se destaca para este periodo la realización de  mesas entre segunda línea de defensa y tercera linea de defensa para abordar los aspectos más críticos  de la Dimensión asociados a  Planes de Mejoramiento y administración de Riesgos. 
En el componente de ambiente de control se obtuvo un 75% frente al 58% del periodo anterior de medición, el incremento de 17 puntos se debe a la adopción de un esquema formal de Plataforma Estratégica bajo Resolución 418 de 2020 y el repunte de acciones asociadas a la Politica de Integridad en la Dimensión de Talento Humano.
El componente de información y comunicación presenta elementos con los soportes de cada item que le permitieron incrementar su calificación de 75% a 89%. Se identificaron fortalezas en los resultados frente a la evaluación de percepción por parte de los usuarios o grupos de valor para la incorporación de las mejoras correspondientes, mejoras en actividades de control sobre la integridad, confidencialidad y disponibilidad de los datos e información definidos como relevantes.</t>
  </si>
  <si>
    <t>¿Es efectivo el sistema de control interno para los objetivos evaluados? (Si/No) (Justifique su respuesta):</t>
  </si>
  <si>
    <t>Si</t>
  </si>
  <si>
    <t>En atención a las mejoras implementadas frente al primer semestre  de 2020, se puede identificar una apopiación progresiva de mejora en los componentes del Sistema de Control Interno y así tambien evidenciar mayor operabilidad del mismo. Como se mencionó previamente los incrementos en general de todos los componentes refleja la articulación de las distintas líneas de defensa y se destaca la el activo quehacer de segunda línea (Oficina Asesora de Planeación) en el segundo semestre que permitió subsanar aspectos criticos e identifcados en el primer semestre de 2020. Desde el ambiente de control con la nueva platafaforma estratégica y nuevo mapa de procesos y desde la evaluación de riesgos con su adopción formal, asi como desde los ejercicios de tercera linea de defensa con enfoque en riesgos se han determinado cursos de acción frente a distintos aspectos por proceso que han registrado acciones de mejora especpificas con el respectivo seguimiento y cierre. Queda una linea base para 2021, para el desarrollo de la gestion institucional alrededor de los hitos estratégicos aprobados frente a un mismo  derrotero  de seguimiento liderado por la Oficina Asesora de Planeación y de socialización sistemática con la alta dirección. Las oportunidades de mejora para asegurar y mantener estos avances dependen de la implementación sostenida de los lineamientos del Marco de Referencia de Gestión de Riesgos, la adecuación de la totalidad de controles y robustecimiento de los mecanismos para la ejecución de las primera y segunda línea de defensa en el monitoreo de los controles que tienen a cargo.</t>
  </si>
  <si>
    <t>La entidad cuenta dentro de su Sistema de Control Interno, con una institucionalidad (Líneas de defensa)  que le permita la toma de decisiones frente al control (Si/No) (Justifique su respuesta):</t>
  </si>
  <si>
    <t>Las lineas de defensa a la fecha se encuentran identificadas en distintos instrumentos como son: Manual de Funciones, Procedimientos, Actos administrativos de Comités entre otros del modelo de operación vigente. 
La linea estratégica del SCI asociada al Comité Institucional de Coordinación de Control Interno se encuentra constituida, con roles definidos y se celebra de manera regular y ha establecido mecanismos para su ejecución frente a las coyunturas de emergencia actual, espacio que ha sido respaldado por la Dirección. La línea estratégica y segunda línea de defensa asociada al Comite de Gestión y Desempeño se encuentra constituido con roles establecidos, donde en segundo semestre se incrementó la frecuencia de celebración de las sesiones.
En segundo se mestre se cuenta con la resolución 427 de 2020: "Por el cual se actualizan y se adoptan las herramientas de la adopción de riesgos institucionales del IDIGER que vincula  la Guía Marco de Referencia para la Administración de los Riesgos de Gestión y de Corrupción que especfica en su punto 5. Roles y Responsabilidades, el alcance de cada línea de defensa.  
Se recomienda utilizar la metodología de mapas de aseguramiento socializada desde el DAFP para complementar los mecanismos existentes.</t>
  </si>
  <si>
    <t>Componente</t>
  </si>
  <si>
    <t>¿El componente está presente y funcionando?</t>
  </si>
  <si>
    <t>Nivel de Cumplimiento componente</t>
  </si>
  <si>
    <r>
      <rPr>
        <b/>
        <u/>
        <sz val="12"/>
        <color theme="0"/>
        <rFont val="Arial"/>
      </rPr>
      <t xml:space="preserve"> Estado actual:</t>
    </r>
    <r>
      <rPr>
        <b/>
        <sz val="12"/>
        <color theme="0"/>
        <rFont val="Arial"/>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</si>
  <si>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</si>
  <si>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</si>
  <si>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</si>
  <si>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</si>
  <si>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1"/>
        <color rgb="FF000000"/>
        <rFont val="Arial"/>
      </rPr>
      <t xml:space="preserve">Fortalezas
</t>
    </r>
    <r>
      <rPr>
        <sz val="11"/>
        <color rgb="FF000000"/>
        <rFont val="Arial"/>
      </rPr>
      <t xml:space="preserve">
Frente al componente ambiente de control, de destacaron los siguientes avances:
- Para desarrollar la Política de Integridad, se fortaleció la interiorizacion del Código de Integridad en los servidores públicos y sus familias. Como medida de control del manejo de los conflictos, dentro de la hoja de vida la cual se encuentra en el SIDEAP, se raliza el juramento de no estar inmerso en una causal de inhabilidad. Asi mismo, se verifica la vinculación de personas sin antecedentes. 
-Frente a la detección y prevención del uso inadecuado de la información previlegiada, se realiza el control mediante la matriz de riesgos de corrupción, la cual fue actualziada. Se realizan monitoreso periódicos frente a los riesgos de corrupción. - Ley 1474 de 2011 y art. 5 del Decreto 2641 de 2012. 
-Frente a la denuncia de situaciones irregulares o incumplimiento del código de integridad se encuentra un link que direcciona a Bogotá te escucha para realizar la denuncia de actos de corrupción, el aplicativo PQRS de la entidad que también da la alternativa de denuncias de corrupción y una línea de Whatsapp para la atención del ciudadano. 
-Se han realizado varias seciones del Comité Institucional de Coordinación de Control Interno, en el cual se han tomados decisiones de ajustes del PAA y del Sisitema de Control Interno. 
-Se definieron los roles de la segunda y tercera linea de defensa. Lo anterior y acorde a los lineamientos establecidos en la Guía para la administración del riesgo de gestión y de corrupción y diseño de controles en entidades públicas permitió la adecuación del marco de referencia de riesgos. Para la toma de decisiones en atencion a las lineas de defensa Desde el grupo de comunicaciones se gestiona la estrategia de comunicaciones internas y externas con los grupos de valor.
-Se realizó la formulación de la PLANEACIÓN ESTRATÉGICA conforme a la Guía para la Gestión por Procesos en el marco del modelo integrado de planeación y gestión MIPG 
-Frente a la Planeación Estrategica del talento Humano se desarrollo  el plan asociado con las diferentes adaptaciones  al ámbito virtual  de los funcionarios de la entidad. 
-Los procesos y procedimientos del IDIGER se encuentran publicados en la sección trasparencia y acceso a la información pública para el conocimiento de los grupos de valor internos y externos, mediante los cuales se desarrolla la política de gestión con valores para resultados, pues se dan las directrices de operación de la entidad. Una vez adoptado nuevo plan de desarrollo, la entidad inició su actualización en Plataforma Estratégica y Mapa de Procesos que se encuentra en proceso de migración y actualización.
- El IDIGER desarrolló ya daptó los emcanismos necesarios para responder desde la naturaleza de sus funciones a la Declaratoria de Calamidad, activando los mecanismos establecidos en el DECRETO 172 DE 2014  Por el cual se reglamenta el Acuerdo 546 de 2013, se organizan las instancias de coordinación y orientación del Sistema Distrital de Gestión de Riesgos y Cambio Climático SDGR-CC y se definen lineamientos para su funcionamiento.
</t>
    </r>
    <r>
      <rPr>
        <b/>
        <sz val="11"/>
        <color rgb="FF000000"/>
        <rFont val="Arial"/>
      </rPr>
      <t>Oportunidades de mejora</t>
    </r>
    <r>
      <rPr>
        <sz val="11"/>
        <color rgb="FF000000"/>
        <rFont val="Arial"/>
      </rPr>
      <t xml:space="preserve">
La entidad ha identificado los aspectos puntuales que requiere para fortalecer el ambiente de control, por tanto, viene adelantando algunas gestiones y cambios sustanciales que permitan generar lineamientos claros y precisos desde las tres líneas de defensa que faciliten, la toma de decisiones, la articulación y sistematicidad en la implementación de las actividades derivadas de la planeación Estratégica, la aplicabilidad de procesos y procedimientos, administración del riesgo, sistemas de medición y cumplimiento de metas y objetivos. Así como el correcto flujo de información, hacia todos los grupos de interés, teniendo en cuenta el rol de la entidad como coorinadora del Sistema Distrital de Getión de Riesgo y de Desastre. 
El fortalecimiento y refuerzo frente a las actualizaciones de los mapas de aseguramiento y la adecuada socialización de los cambios en la plataforma estratégica, sistema integrado de gestión, códigos de ética, facilitarán a los colaboradores de la entidad el cumplimiento de sus funciones u obligaciones contractuales, permitiendo que las actividades de los procesos se ejecuten conforme a los lineamientos establecidos.
Los controles a establecerse en el desarrollo de las funciones de la Oficina de Control Interno se estructurarán a partir de las normas internacionales de auditoria, a fin de garantizar un correcto ejercicio de evaluación y seguimiento, en pro de la detección temprana de desviaciones y eventos que pudiesen generar la materialización de riesgos a los que se ve enfrentada la entidad.</t>
    </r>
  </si>
  <si>
    <t>Frente al componente ambiente de control los principales aspectos a mejorar son:
Reforzar la revisión y análisis por parte de la primera y segunda linea de defensa los procesos y procedimientos documentados, con el fin de actualizar su contenido en cuanto a objetivos, alcance, políticas de operación y actividades, que se ajusten a los cambios normativos vigentes, y se adapten a los lineamientos establecidos por el MIPG, version 3, haciendo énfasis en la identificación y gestión de riesgos y controles.
La identificación de estos riesgos y controles, facilitará su gestión desde la primera y segunda línea de defensa, afianzando su seguimiento y monitoreo para de esta manera dar paso a la evaluación independiente a cargo de la tercera linea de defensa. 
Por otro lado,es necesario reforzar desde la Alta Dirección las actividades tendientes a la implementación del Código de Integridad junto con la Subdirección Corporativa y de Asuntos Disciplinarios en el proceso de Gestión de Talento Humano y se recomienda  revisar  el establecimiento de una línea de denuncia interna sobre situaciones irregulares o posibles incumplimientos al código de integridad en pro de la sostenibilidad de principios del servicio público en el modelo operacional de la entidad.</t>
  </si>
  <si>
    <t>Evaluación de riesgos</t>
  </si>
  <si>
    <r>
      <rPr>
        <b/>
        <sz val="10"/>
        <color rgb="FF000000"/>
        <rFont val="Arial"/>
      </rPr>
      <t>Fortalezas</t>
    </r>
    <r>
      <rPr>
        <sz val="10"/>
        <color rgb="FF000000"/>
        <rFont val="Arial"/>
      </rPr>
      <t xml:space="preserve">
Frente al componente evaluación del riesgo, de destacaron los siguientes avances:
Durante este año se actualizó la Plataforma Estratégica una vez se aprobó PDD 2020-2023. Re. 427 de 220 y Marco de Referencia de Riesgos) en el marco del Comité Institucionald e Coordinación de Control Interno, adoptado con la  Resolución 427 de 2020: "Por el cual se actualizan y se adoptan las herramientas de la adopción de riesgos institucionales del IDIGER que vincula  la Guía Marco de Referencia para la Administración de los Riesgos de Gestión y de Corrupción.  Este es el resultado de  un trabajo mancomunado con las segunda y tercera lineas de defensa y el soporte de la Dirección. 
Como medida de control, se ha realizado una mayor apropiación por parte de las dependencias y la segunda línea de defensa sobre las acciones a emprender una vez se haya materizalizado el riesgo. En la elaboración de los planes de mejoramiento, son acompañados en su elaboración por la segunda linea de defensa.
La Oficina de Control Interno en el marco de las sesiones de Comité ed 2020, desarrolló un ejercicio de identificación de riesgos en el contexto de Declaratoria de Calamidad.
</t>
    </r>
    <r>
      <rPr>
        <b/>
        <sz val="10"/>
        <color rgb="FF000000"/>
        <rFont val="Arial"/>
      </rPr>
      <t xml:space="preserve">Oportunidades de mejora
</t>
    </r>
    <r>
      <rPr>
        <sz val="10"/>
        <color rgb="FF000000"/>
        <rFont val="Arial"/>
      </rPr>
      <t xml:space="preserve">Frente a las condiciones cambiantes de los contextos, externo, interno y de proceso, la entidad plantea adelantar la adecuada identificación de riesgos, conforme a las tipologías establecidas por la ley, vinculando los riesgos derivados del cumplimiento de actividades tercerizadas y considerando el Contexto de Declaratorias de Calamidad y su impacto. 
Una vez identificado el contexto, se generará una actualización en el marco de referencia de riesgos de la entidad, que permita a los procesos realizar su auto valoración y evaluación frente a la gestión y administración de los riesgos que su interior se halla identificado, estableciendo controles pertinentes, eficientes y efectivos, que contribuyan a la defensa de a entidad frente a posibles materializaciones. En caso de que alguno de los riesgos llegue a materializarse la entidad adelantará las correspondientes valoraciones de los controles implementados y procederá a adelantar, los planes de mejoramiento orientados a la corrección y prevención de las fallas presentadas.
</t>
    </r>
  </si>
  <si>
    <t>En términos generales el componente de Evaluación de Riesgos tiene una base de implementación que es suceptible de mejora principalmente relacionada con los siguientes aspectos: Es necesario revisar y actualizar el marco para la gestión de riesgos institucional tanto conceptual como operativamente, atendiendo a las guias del DAFP sobre la materia y las recomendaciones documentadas e informadas por la Oficina de Control Interno.
Revisar y actualizar metodológicamente el formato de matriz de riesgos o la herramienta que se disponga para dar aplciación al proceso de gestión de riesgos de la entidad desde la identifiación de riesgos, hasta la definición de planes de manejo de riesgos o acciones.
Fortalecer el rol de la primera y segunda linea de defensa en la identificación de controles asociados a los riesgos de proceso, así como su diseño y ejeución con el fin de mejorar la operación de la entidad y prevenir la materialización de riesgos.
Mejorar el rol de monitoreo y asesoría de la segunda línea de defensa en relación con todos los componentes de la gestión de riesgos, hacia la primera línea y línea estratégica y dejar registros de su acompañamiento permanente
Identificar los eventos de materialización y su relación con las actividades de mitigación y correción, así como la necesidad de identificar nuevos riesgos en entornos cambiantes
Socializar los roles y responsabilidades de cada linea de defensa frente a la gestión de riesgos de la entidad
Documentar el avance de las acciones de mejoramiento relacionadas con la gestión de riesgos en la herramienta del plan de mejoramiento institucional.</t>
  </si>
  <si>
    <t>Actividades de control</t>
  </si>
  <si>
    <r>
      <rPr>
        <b/>
        <sz val="11"/>
        <color rgb="FF000000"/>
        <rFont val="Arial"/>
      </rPr>
      <t>Fortalezas</t>
    </r>
    <r>
      <rPr>
        <sz val="11"/>
        <color rgb="FF000000"/>
        <rFont val="Arial"/>
      </rPr>
      <t xml:space="preserve">
Frente al componente actividades de control, de destacaron los siguientes avances:
Se inició la actualización del mapa de procesos y la gestion operativa y documental asociada , en documento aprobado en 2020. 
Se evidenció el funcionamiento de la infraestructura tecnológica. Se cuenta con un personal idoneo y profesional motivado en cumplir con los objetivos misionales de la entidad. La segunda linea de defensa realiza un control y monitoreo técnico, administrativo y financiero de todos los procesos contractuales con la oficina TICS.
Se adaptó y dío aplicabilidad al contexto vigente desde tercera línea de defensa  y se abordaron los seguimientos prioritarios indicados desde Secretaría de Transparencia y DAFP.
El IDIGER, fortalecio su equipo de trabajo para atendender los temas de MIPG y PROYECTOS DE INVERSIÓN, atendiendo los requerimientos de actualización de procedimientos, formulación y acompañamiento en los planes de mejoramiento de la entidad y la formulación de los nuevos proyectos de inversión 2020-2024 
Se establecieron nuevas instancias de control en procesos trnasversales como el Comité de Contratación que permiten un conocimiento desde todas las dependencias de los procesos contractuales, sus observaciones y prioridades. 
Las auditorías interna se adaptaron a las auditorias basadas en el riesgo.</t>
    </r>
    <r>
      <rPr>
        <sz val="11"/>
        <color rgb="FF000000"/>
        <rFont val="Arial"/>
      </rPr>
      <t xml:space="preserve">
</t>
    </r>
    <r>
      <rPr>
        <b/>
        <sz val="11"/>
        <color rgb="FF000000"/>
        <rFont val="Arial"/>
      </rPr>
      <t xml:space="preserve">Oportunidades de mejora
</t>
    </r>
    <r>
      <rPr>
        <sz val="11"/>
        <color rgb="FF000000"/>
        <rFont val="Arial"/>
      </rPr>
      <t>Desde la entidad se continúa avanzando en el  fortalecimiento de  los equipos de trabajo que permitan el cumplimiento de los objetivos institucionales, para tal fin se plantea realizar una validación de las cargas de trabajo, que permitan lograr una correcta y eficiente redistribución de las actividades necesarias para el logro de los objetivos planteados. Para tal fin es necesario a su vez fortalecer las actividades de control, a partir de la actualización de documentos relacionados con puntos de control, monitorear y documentar la materialización de los riesgos y la efectividad de los controles implementados. 
Continuar fortaleciendo como control el Comted e Gestiión y Desempeño en atención a su función: Aprobar y hacer seguimiento, por lo menos una vez cada tres meses, a las acciones y estrategias adoptadas para la operación del Modelo Integrado de Planeación y Gestión -MIPG
De igual modo se continuará fortaleciendo el ejercicio de auditorías basadas en riesgos siguiendo los lineamientos de las normas internacionales de auditoria.</t>
    </r>
    <r>
      <rPr>
        <sz val="11"/>
        <color rgb="FF000000"/>
        <rFont val="Arial"/>
      </rPr>
      <t xml:space="preserve">
</t>
    </r>
  </si>
  <si>
    <t>Como fortaleza se han establecido mecanismos desde tercera línea para realizar recomendaciones cada vez más especificas sobre el diseño y ejecución del control evaluado tanto en auditorías internas como en informes de seguimiento, lo uqe funciona como insumo particular para acciones de mejora concretas.
Frente al componente de actividades de control los principales aspectos a mejorar son:
Actualizar el objetivo, alcance, politcas de operacion y controles de los procedimientos institucionales teniendo como base la planeación estrategica y operativa definida, con el fin de garantizar que los procedimientos de cuenta del desarrollo e implementación de las dimensiones y políticas del SIGD-MIPG.
Propender porque la primera y segunda linea de defensa identifiquen en tiempo real posibilidades de mejora en el diseño y ejecucion de controles del sistema para identifcar oportunamente acciones de mejora y correctivas con el fin de evitar la materialización de riesgos. Para esto es necerasrio que los aspectos de diseño y ejecución se documenten para llevar un registro de su progreso, modificación o evaluación
Identificar las funciones y responsabilidades de aseguramiento por parte de las lineas de defensa de la entidad frente a los riesgos identificados y temas estrategicos de la gestión definidos por la alta dirección con el fin de fortalecer los controles a todo nivel de la organización.</t>
  </si>
  <si>
    <t>Información y comunicación</t>
  </si>
  <si>
    <r>
      <rPr>
        <b/>
        <sz val="11"/>
        <color rgb="FF000000"/>
        <rFont val="Arial"/>
      </rPr>
      <t xml:space="preserve">Fortalezas
</t>
    </r>
    <r>
      <rPr>
        <sz val="11"/>
        <color rgb="FF000000"/>
        <rFont val="Arial"/>
      </rPr>
      <t xml:space="preserve">Frente al componente información y comunicación, de destacaron los siguientes avances:
La información suministrada y solicitada por las partes interesada son una fuente de valor que se encuetra en las bases de datos las cuales son utilizadas para la toma de deciciones. Estas fuentes son datos reales, sin manipulación externa, administrados y controlados por el IDIGER. -
En cuanto al manejo de la comunicación interna, se mantuvo un dialogo directo con todas las dependencias del IDIGER, como fuentes directas para obtener la información. Se realizó mediante el uso de un lenguaje claro, para que los receptores (usuarios internos y externos de la entidad) pudieran asimilar la totalidad de los contenidos, emitidos desde el IDIGER. Se mantuvo  conectada la entidad mediante con canales de difusión (página web, mailing, grupo de WhatsApp) que permitieron promover a nivel interno la información emitida desde la Alta dirección y las demás dependencias del IDIGER. Se logró el posicionamiento de los encuentros virtuales como un espacio viable para la difusión de los temas promovidos desde la Dirección General entre los funcionarios y contratistas del IDIGER. - Se brindó permanente acompañamiento al Director del IDIGER en diversos espacios en los cuales promovió la labor misional de la entidad y atendió las inquietudes de la ciudadanía. 
Como medida de control de la seguridad de la información, se utiliza un formato el cual valida a cada persona que quiera ingresar a algun sistema de información relevante
Se cuenta con el mapa de procesos y procedimientos del area de comunicaciones actualizados .
Se realizó la actualización de imagen durante el segundo semestre de 2020. 
Se cuenta con canales de fácil acceso al Comité de Convivecia Laboral como el correo comiteconvivencia@idiger,gov.co, que favorece una comunicación directa con dicho comité.
Se realizaron las encuestas de satisfacción para el cliente externo como mecanismos de interacción con la comunidad publicados en la página web 
El area de atencion al ciudadano, realiza actividades continuas en el análisis de percepción de los ciudadanos atendidos en el punto de servicio.
</t>
    </r>
    <r>
      <rPr>
        <b/>
        <sz val="11"/>
        <color rgb="FF000000"/>
        <rFont val="Arial"/>
      </rPr>
      <t>Oportunidades de mejora</t>
    </r>
    <r>
      <rPr>
        <sz val="11"/>
        <color rgb="FF000000"/>
        <rFont val="Arial"/>
      </rPr>
      <t xml:space="preserve">
La entidad se plantea retos muy importantes, tendientes a mejorar los canales de comunicación y flujos de información que permitan un mejor posicionamiento del IDIGER frente a los grupos de interés. Por tanto se adelantan mejoras en el reforzamiento de estos canales incluyendo un chatboot en la página web que permita un mayor acercamiento e interacción de los ciudadanos con la entidad,  permitiendo así que se reporte información oportuna y de interés, que haga más visible la misionalidad de la entidad.
De otro lado, se viene trabajando en el fortalecimiento de la administración documental, estableciendo un estricto sistema de clasificación que permita prevenir fallas en la asignación, logrando a su vez una optimización en los tiempos de respuesta. Igualmente se adelantarán sensibilizaciones y capacitaciones a los colaboradores de la entidad frente a la calidad y oportunidad de la información que se deba suministrar a través de todos los canales de comunicación y redes oficiales, lo anterior para cumplir de forma eficiente, con los requerimientos de los distintos grupos de interés.
</t>
    </r>
  </si>
  <si>
    <t xml:space="preserve">Como fortaleza se identifican mecanismos de comunicación interna y externa definidos y activos frente a las partes interesadas con información relevante resultado de la gestión misional de la entidad y más aún en tiempo de Declaratoria de Calamidad. se han establecidos espacios de socialziación interna por dependencia en términos virtuales donde se dieron a conocer los hitos principales de cada proceso e inclusive de otros actores como el sindicato. Los Sistemas de información misinales continuan siendo un referente técnico en el distrito y otros sectores.
Como oportunidades de mejora, frente al componente de información y comunicación en lo relacionado con la Política de transparencia y acceso a la información pública, si bien desde la tercera linea de defensa se identificaron mejoras significartivas en su implementación, es necesario seguir fortaleciendo la ejecución de los conceptos de trasparencia pasiva y activa en cumplimiento de lo establecido en la Ley 1712 de 2014 y la Resolución 3564 de 2015, en el marco de las responsabilidades establecidas en la normatividad interna Resolución 120 de 2019 con el fin de disponer la mejor información de la gestión institucional a los grupos de valor.
Por otro lado y en articulación con las politcas de rendición de cuentas y participación ciudadana en la gestión pública, es recomendable avanzar hacia la implementación de los conceptos de transparencia focalizada y colaborativa, con el fin de identificar las necesidades específicas de información por parte de los grupos de valor del IDIGER. 
Se recomienda ver las observaciones y recomendaciones efectuadas por la Oficina de Control Interno en el Informe verificación cumplimiento Ley de Transparencia y del derecho al acceso a la información pública del período comprendido entre enero hasta abril de 2020, así como continuar con la documentacion de las acciones de mejora derivadas del mismo en el plan de mejoramiento institucional.
De otro lado, es importante actualizar la plataforma tecnologica de la entidad a fin de poder facilitar la generación de mayores contenidos informáticos y flujos de información que respondan a las necesidades tantos internas como externas.
El fortalecimiento de los controles relacionados con la integridad, confidencialidad y disponibilidad de los datos e información definidos como relevantes, asi como su adecuada conservación y custodia, deben revisarse a fin de evitar pérdidas de información.
Igualmente se hace importante la implementación de mecanismos de medición que permitan establecer indicadores de efectividad o impacto en aspectos relacionados con la satisfacción de las partes interesadas frente a los productos y servicios generados por el IDIGER. </t>
  </si>
  <si>
    <t xml:space="preserve">Monitoreo </t>
  </si>
  <si>
    <r>
      <rPr>
        <b/>
        <sz val="11"/>
        <color rgb="FF000000"/>
        <rFont val="Arial"/>
      </rPr>
      <t xml:space="preserve">Fortalezas
</t>
    </r>
    <r>
      <rPr>
        <sz val="11"/>
        <color rgb="FF000000"/>
        <rFont val="Arial"/>
      </rPr>
      <t xml:space="preserve">
Frente al componente actividades de monitoreo, de destacaron los siguientes avances:
Desde la tercera linea de defensa, se realizó el seguimiento permanente al Plan anual de Auditorías lográndose para la vigencia 2020 el 100% de cumplimiento. 
Las auditorias fueron adoptadas progresivamente a los instrumentos del Marco Internacional de Práctica de Auditoría para la construcción de los Planes. 
Frente a la valoración asociada a la Dimensión de Control Interno  frente a mediciones coninstrumentos  edl DAFP ha reflejado incrementos que  obedecen a los mecanismos establecidos  entre linea estratégica, la primera, la segunda y tercera lineas para el cierre de acciones de los planes de mejoramiento que disminuyeron el porcentaje de vencimientos. 
Por parte de las áreas, se cuenta con un referente de los planes de mejoramiento que permite dinamizar el reporte y cierre de acciones.
Se realizó la adaptación de auditorias basadas en el riesgo en 2020. Los instrumentos como Informe de Seguimiento y-o Evaluación, Formato papel de trabajo de auditoria interna, Formato Prueba de Auditoria, Formato Identificación de Riesgos Controles y pruebas de recorrido y Formato conocimiento de la unidad auditable fueron actualizados y/o adoptados en la vigencia 2020 en atención al Marco Internacional de Práctica Profesional de Auditoría Interna. 
Acorde con el Esquema de Líneas de Defensa se han implementado procedimientos de monitoreo continuo como parte de las actividades de la 2a línea de defensa, a fin de contar con información clave para la toma de decisiones se cuentan con distintos mecanismos de monitoreo desde el proceso de Direccionamiento Estratégico.
Durante el desarrollo de las auditorias internas, se incrementó la suscripción de acciones frente a los pronunciamientos de la Oficina de Control Interno, no unicamente desde auditorias sino desde informes de seguimiento. En la construcción de los planes de mejoramiento, se realizaron ejercicios articulados con la Oficina Asesora de Planeación  para la formulación de acciones de mejora, reflejando la activación de su rol desde segunda línea y garantizando la suscripción de planes frente los resultados de evaluación independiente. 
Los planes de mejoramiento institucional y la Contraloriía de Bogotá se encuentran publicados  en la página web en el link sección de transparencia y acceso a información pública del IDIGER.  Asi mismo, son socializados a los integrantes del Comité Institucional de Control Interno para su conocimiento y cuentan con acceso permanente de los referenets para su seguimiento y eventual cierre ed acciones.
Durante la vigencia 2020, se realizaron diferentes sesiones de Comité Institucional de Coordinación de Control Intern en la cual se han presentado modificaciones del PAA teniendo en cuenta la situación de Calamidad Pública decretada por el Distrito y las acciones que el IDIGER desarrolla desde su naturaleza frente a esta.  La Oficina de Control Interno se adaptó al contexto vigente y abordó los seguimientos prioritarios indicados desde Secretaría de Transparencia y DAFP.
</t>
    </r>
    <r>
      <rPr>
        <b/>
        <sz val="11"/>
        <color rgb="FF000000"/>
        <rFont val="Arial"/>
      </rPr>
      <t xml:space="preserve">Oportunidades de mejora
</t>
    </r>
    <r>
      <rPr>
        <sz val="11"/>
        <color rgb="FF000000"/>
        <rFont val="Arial"/>
      </rPr>
      <t xml:space="preserve">La entidad debe continar  fortaleciendo el rol de la segunda línea de defensa a cargo de la Oficina Asesora de Planeación a fin de adelantar las actividades de seguimiento y monitoreo, articulándose con la tercera línea de defensa a cargo de la Oficina de Control Interno, quien es responsable de la evaluación de los resultados de estos monitoreos, para tal fin se debe continuar con la transición y ampliación de roles entre las dos oficinas, haciendo uso de las herramientas e información existentes, las cuales deben ser operadas en estricto cumplimiento de los roles asignados por el MIPG.
El resultado derivado de los seguimientos y sus consecuentes evaluaciones deben ser socializados y retroalimentados a las dependencias, por tanto, es necesario resocializar los referentes por tema en MIPG o Lider del Sistema Integrado ed Gestion Dsitrital por depednencia y/o proceso   para que actúen como facilitadores de la información necesaria que permita el cumplimiento de los objetvos por dimensión.
Se debe asegurar la implementación de lo establecido para el mnitoreo en comité de Gestion y Desempeño que debe actuar mancomunadamente con el Comite Institucional de Coordinación de Control Interno generando acoples  en temás prioritarios para la entidad  particularmente Gestión de Riesgos y lo relacionado con la Dimensión de Gestión con Valores para el Resultado. 
Se debe asegurar la coordinación de controles para el seguimiento de los dos segmentos de Operación  Contable a saber: IDIGER y FONDIGER, teniendo en cuenta  un unico derrotero estratégico asociado a la estructura del IDIGER, analizando la vinculación de elementos estratégicos y de operación tales como el Plan Distrital de Gestión ede Riesgo y de Desastres y su monitoreo en concordancia con la Plataforma Estratégica de la entidad. </t>
    </r>
  </si>
  <si>
    <t xml:space="preserve">Como fortalezas frente al monitoreo, se han realizado ejercicios conjuntos entre la Oficina de Planeación y la Oficina de Control Interno frente a los distintos roles asociados a Plan de Mejoramiento tanto de  Contraloría como Institucional, donde se identifican mejoras en los análisis causa raíz y la formulacion de acciones. 
La Oficina Asesora de Planeación ha incorporado progresivamente la implementación de MGA de acuerdo a lineamientos del DNP y ha iniciado su articulación con SEGPLAN.
Como debilidades: 
Frente a este componente se requiere fortalecer la articulación de las líneas de defensa identificando adecuadamente sus roles y responsabilidades a fin de que estas puedan trabajar de forma sistemática garantizando el logro de los objetivos  propuestos por la entidad derivados de su misionalidad. 
Se recomienda fortalecer el rol de la OAP como implementador del SCI en el IDIGER, para que dinamice la toma de decisiones frente al SCI, estableciendo una ruta específica de monitoreo frente a la implementación de los 5 componentes de la Dimensión de Control Interno
Fortalecer el rol de referente del planes de mejoramiento desde las dependencias para que se realice un seguimiento sistematico yd e autocontrol permanente  sobre acciones que no dependa unicamente de la revisión que hace la OCI, 
Los líderes de Sistema Integrado de Gestión requieren de su reactivación para dinamizar la implamentación de MIPG, su monitoreo y autoevaluación continua como lo solicita este componente.
</t>
  </si>
  <si>
    <t>Elaborado por:</t>
  </si>
  <si>
    <t>Revisado por:</t>
  </si>
  <si>
    <t>(Original Firmado)</t>
  </si>
  <si>
    <t>Lilia Carolina Ibarra Romero</t>
  </si>
  <si>
    <t>Diana Karina Ruiz Perilla</t>
  </si>
  <si>
    <t>Alex Fernando Palma</t>
  </si>
  <si>
    <t>Jefe Oficina de Control Interno</t>
  </si>
  <si>
    <t>Fecha: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</si>
</sst>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d&quot; de &quot;mmmm&quot; de &quot;yyyy"/>
  </numFmts>
  <fonts count="27" x14ac:knownFonts="1">
    <font>
      <sz val="10"/>
      <color theme="1"/>
      <name val="Arial"/>
    </font>
    <font>
      <b/>
      <sz val="20"/>
      <color theme="0"/>
      <name val="Arial Narrow"/>
    </font>
    <font>
      <b/>
      <sz val="14"/>
      <color rgb="FF000000"/>
      <name val="Arial Narrow"/>
    </font>
    <font>
      <sz val="10"/>
      <name val="Arial"/>
    </font>
    <font>
      <sz val="11"/>
      <color theme="1"/>
      <name val="Arial Narrow"/>
    </font>
    <font>
      <sz val="11"/>
      <color theme="0"/>
      <name val="Arial Narrow"/>
    </font>
    <font>
      <b/>
      <sz val="18"/>
      <color theme="0"/>
      <name val="Arial"/>
    </font>
    <font>
      <b/>
      <sz val="20"/>
      <name val="Arial"/>
    </font>
    <font>
      <sz val="20"/>
      <color rgb="FFFF0000"/>
      <name val="Arial"/>
    </font>
    <font>
      <b/>
      <sz val="12"/>
      <color rgb="FFFF0000"/>
      <name val="Arial"/>
    </font>
    <font>
      <b/>
      <sz val="12"/>
      <color theme="1"/>
      <name val="Arial"/>
    </font>
    <font>
      <b/>
      <sz val="10"/>
      <color theme="1"/>
      <name val="Arial"/>
    </font>
    <font>
      <sz val="24"/>
      <color rgb="FF000000"/>
      <name val="Arial"/>
    </font>
    <font>
      <sz val="10"/>
      <color rgb="FF000000"/>
      <name val="Arial"/>
    </font>
    <font>
      <b/>
      <sz val="10"/>
      <color rgb="FFFF0000"/>
      <name val="Arial"/>
    </font>
    <font>
      <b/>
      <sz val="12"/>
      <color theme="0"/>
      <name val="Arial"/>
    </font>
    <font>
      <b/>
      <u/>
      <sz val="12"/>
      <color theme="0"/>
      <name val="Arial"/>
    </font>
    <font>
      <sz val="18"/>
      <color theme="1"/>
      <name val="Arial"/>
    </font>
    <font>
      <b/>
      <sz val="16"/>
      <color theme="1"/>
      <name val="Arial"/>
    </font>
    <font>
      <sz val="11"/>
      <color rgb="FF000000"/>
      <name val="Arial"/>
    </font>
    <font>
      <b/>
      <sz val="11"/>
      <color rgb="FF000000"/>
      <name val="Arial"/>
    </font>
    <font>
      <b/>
      <sz val="17"/>
      <color rgb="FF000000"/>
      <name val="Arial"/>
    </font>
    <font>
      <sz val="12"/>
      <color theme="1"/>
      <name val="Arial"/>
    </font>
    <font>
      <b/>
      <sz val="10"/>
      <color rgb="FF000000"/>
      <name val="Arial"/>
    </font>
    <font>
      <b/>
      <i/>
      <sz val="10"/>
      <color theme="1"/>
      <name val="Arial"/>
    </font>
    <font>
      <b/>
      <sz val="10"/>
      <color theme="1"/>
      <name val="Arial"/>
      <family val="2"/>
    </font>
    <font>
      <b/>
      <sz val="10"/>
      <color theme="1"/>
      <name val="Calibri"/>
      <family val="2"/>
    </font>
  </fonts>
  <fills count="11">
    <fill>
      <patternFill patternType="none"/>
    </fill>
    <fill>
      <patternFill patternType="gray125"/>
    </fill>
    <fill>
      <patternFill patternType="solid">
        <fgColor theme="0"/>
        <bgColor theme="0"/>
      </patternFill>
    </fill>
    <fill>
      <patternFill patternType="solid">
        <fgColor rgb="FF548DD4"/>
        <bgColor rgb="FF548DD4"/>
      </patternFill>
    </fill>
    <fill>
      <patternFill patternType="solid">
        <fgColor theme="4"/>
        <bgColor theme="4"/>
      </patternFill>
    </fill>
    <fill>
      <patternFill patternType="solid">
        <fgColor rgb="FF366092"/>
        <bgColor rgb="FF366092"/>
      </patternFill>
    </fill>
    <fill>
      <patternFill patternType="solid">
        <fgColor rgb="FFFFCC00"/>
        <bgColor rgb="FFFFCC00"/>
      </patternFill>
    </fill>
    <fill>
      <patternFill patternType="solid">
        <fgColor rgb="FF00B050"/>
        <bgColor rgb="FF00B050"/>
      </patternFill>
    </fill>
    <fill>
      <patternFill patternType="solid">
        <fgColor rgb="FF83A343"/>
        <bgColor rgb="FF83A343"/>
      </patternFill>
    </fill>
    <fill>
      <patternFill patternType="solid">
        <fgColor rgb="FF5F497A"/>
        <bgColor rgb="FF5F497A"/>
      </patternFill>
    </fill>
    <fill>
      <patternFill patternType="solid">
        <fgColor rgb="FF4F6128"/>
        <bgColor rgb="FF4F6128"/>
      </patternFill>
    </fill>
  </fills>
  <borders count="41">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n">
        <color rgb="FF000000"/>
      </left>
      <right style="thin">
        <color rgb="FF000000"/>
      </right>
      <top style="thin">
        <color rgb="FF000000"/>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right style="thick">
        <color rgb="FF000000"/>
      </right>
      <top/>
      <bottom/>
      <diagonal/>
    </border>
    <border>
      <left style="thin">
        <color rgb="FF000000"/>
      </left>
      <right style="thin">
        <color rgb="FF000000"/>
      </right>
      <top/>
      <bottom style="thin">
        <color rgb="FF000000"/>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81829A"/>
      </left>
      <right/>
      <top style="thin">
        <color rgb="FF81829A"/>
      </top>
      <bottom style="thin">
        <color rgb="FF000000"/>
      </bottom>
      <diagonal/>
    </border>
    <border>
      <left/>
      <right/>
      <top style="thin">
        <color rgb="FF81829A"/>
      </top>
      <bottom style="thin">
        <color rgb="FF000000"/>
      </bottom>
      <diagonal/>
    </border>
    <border>
      <left/>
      <right style="thin">
        <color rgb="FF81829A"/>
      </right>
      <top style="thin">
        <color rgb="FF81829A"/>
      </top>
      <bottom style="thin">
        <color rgb="FF000000"/>
      </bottom>
      <diagonal/>
    </border>
    <border>
      <left/>
      <right/>
      <top style="thin">
        <color rgb="FF000000"/>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top style="hair">
        <color rgb="FF81829A"/>
      </top>
      <bottom style="hair">
        <color rgb="FF81829A"/>
      </bottom>
      <diagonal/>
    </border>
    <border>
      <left style="thin">
        <color rgb="FF81829A"/>
      </left>
      <right/>
      <top style="thin">
        <color rgb="FF81829A"/>
      </top>
      <bottom style="thin">
        <color rgb="FF81829A"/>
      </bottom>
      <diagonal/>
    </border>
    <border>
      <left/>
      <right/>
      <top style="thin">
        <color rgb="FF81829A"/>
      </top>
      <bottom style="thin">
        <color rgb="FF81829A"/>
      </bottom>
      <diagonal/>
    </border>
    <border>
      <left/>
      <right style="thin">
        <color rgb="FF81829A"/>
      </right>
      <top style="thin">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102">
    <xf numFmtId="0" fontId="0" fillId="0" borderId="0" xfId="0"/>
    <xf numFmtId="0" fontId="0" fillId="2" borderId="0" xfId="0" applyFont="1" applyFill="1" applyBorder="1"/>
    <xf numFmtId="0" fontId="0" fillId="0" borderId="0" xfId="0" applyFont="1" applyAlignment="1"/>
    <xf numFmtId="0" fontId="0" fillId="2" borderId="1" xfId="0" applyFont="1" applyFill="1" applyBorder="1"/>
    <xf numFmtId="0" fontId="0" fillId="2" borderId="2" xfId="0" applyFont="1" applyFill="1" applyBorder="1"/>
    <xf numFmtId="0" fontId="0" fillId="2" borderId="3" xfId="0" applyFont="1" applyFill="1" applyBorder="1"/>
    <xf numFmtId="0" fontId="0" fillId="2" borderId="4" xfId="0" applyFont="1" applyFill="1" applyBorder="1"/>
    <xf numFmtId="0" fontId="4" fillId="2" borderId="0" xfId="0" applyFont="1" applyFill="1" applyBorder="1" applyAlignment="1">
      <alignment horizontal="center"/>
    </xf>
    <xf numFmtId="0" fontId="0" fillId="2" borderId="9" xfId="0" applyFont="1" applyFill="1" applyBorder="1"/>
    <xf numFmtId="0" fontId="1" fillId="3" borderId="14" xfId="0" applyFont="1" applyFill="1" applyBorder="1" applyAlignment="1">
      <alignment horizontal="center" vertical="center"/>
    </xf>
    <xf numFmtId="164" fontId="4" fillId="2" borderId="0" xfId="0" applyNumberFormat="1" applyFont="1" applyFill="1" applyBorder="1" applyAlignment="1">
      <alignment horizontal="center"/>
    </xf>
    <xf numFmtId="0" fontId="5" fillId="2" borderId="0" xfId="0" applyFont="1" applyFill="1" applyBorder="1" applyAlignment="1">
      <alignment vertical="center"/>
    </xf>
    <xf numFmtId="9" fontId="7" fillId="4" borderId="21"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xf numFmtId="0" fontId="6" fillId="2" borderId="0"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0" xfId="0" applyFont="1" applyFill="1" applyBorder="1" applyAlignment="1">
      <alignment horizontal="center" vertical="center"/>
    </xf>
    <xf numFmtId="49" fontId="12" fillId="2" borderId="28" xfId="0" applyNumberFormat="1" applyFont="1" applyFill="1" applyBorder="1" applyAlignment="1">
      <alignment horizontal="center" vertical="center" wrapText="1"/>
    </xf>
    <xf numFmtId="49" fontId="0" fillId="2" borderId="0" xfId="0" applyNumberFormat="1" applyFont="1" applyFill="1" applyBorder="1" applyAlignment="1">
      <alignment horizontal="left" vertical="top" wrapText="1"/>
    </xf>
    <xf numFmtId="0" fontId="14" fillId="2" borderId="0" xfId="0" applyFont="1" applyFill="1" applyBorder="1" applyAlignment="1">
      <alignment wrapText="1"/>
    </xf>
    <xf numFmtId="0" fontId="13" fillId="2" borderId="0" xfId="0" applyFont="1" applyFill="1" applyBorder="1"/>
    <xf numFmtId="0" fontId="6" fillId="5" borderId="34" xfId="0" applyFont="1" applyFill="1" applyBorder="1" applyAlignment="1">
      <alignment horizontal="center" vertical="center" wrapText="1"/>
    </xf>
    <xf numFmtId="0" fontId="10" fillId="0" borderId="0" xfId="0" applyFont="1" applyAlignment="1">
      <alignment horizontal="center" vertical="center" wrapText="1"/>
    </xf>
    <xf numFmtId="0" fontId="15" fillId="5" borderId="34"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1" fillId="2" borderId="0" xfId="0" applyFont="1" applyFill="1" applyBorder="1" applyAlignment="1">
      <alignment wrapText="1"/>
    </xf>
    <xf numFmtId="0" fontId="17" fillId="0" borderId="0" xfId="0" applyFont="1" applyAlignment="1">
      <alignment horizontal="center" wrapText="1"/>
    </xf>
    <xf numFmtId="0" fontId="0" fillId="0" borderId="0" xfId="0" applyFont="1"/>
    <xf numFmtId="0" fontId="0" fillId="0" borderId="36" xfId="0" applyFont="1" applyBorder="1"/>
    <xf numFmtId="0" fontId="6" fillId="6" borderId="14" xfId="0" applyFont="1" applyFill="1" applyBorder="1" applyAlignment="1">
      <alignment horizontal="center" vertical="center" wrapText="1"/>
    </xf>
    <xf numFmtId="0" fontId="15" fillId="0" borderId="0" xfId="0" applyFont="1" applyAlignment="1">
      <alignment vertical="center"/>
    </xf>
    <xf numFmtId="0" fontId="10" fillId="0" borderId="14" xfId="0" applyFont="1" applyBorder="1" applyAlignment="1">
      <alignment horizontal="center" vertical="center"/>
    </xf>
    <xf numFmtId="9" fontId="10" fillId="0" borderId="0" xfId="0" applyNumberFormat="1" applyFont="1" applyAlignment="1">
      <alignment vertical="center"/>
    </xf>
    <xf numFmtId="9" fontId="18" fillId="7" borderId="14" xfId="0" applyNumberFormat="1" applyFont="1" applyFill="1" applyBorder="1" applyAlignment="1">
      <alignment horizontal="center" vertical="center"/>
    </xf>
    <xf numFmtId="0" fontId="19" fillId="2" borderId="37" xfId="0" applyFont="1" applyFill="1" applyBorder="1" applyAlignment="1">
      <alignment horizontal="left" vertical="center" wrapText="1"/>
    </xf>
    <xf numFmtId="0" fontId="10" fillId="0" borderId="0" xfId="0" applyFont="1" applyAlignment="1">
      <alignment vertical="center"/>
    </xf>
    <xf numFmtId="9" fontId="21" fillId="7" borderId="14" xfId="0" applyNumberFormat="1" applyFont="1" applyFill="1" applyBorder="1" applyAlignment="1">
      <alignment horizontal="center" vertical="center"/>
    </xf>
    <xf numFmtId="0" fontId="10" fillId="0" borderId="17" xfId="0" applyFont="1" applyBorder="1" applyAlignment="1">
      <alignment vertical="center"/>
    </xf>
    <xf numFmtId="0" fontId="22" fillId="0" borderId="17" xfId="0" applyFont="1" applyBorder="1" applyAlignment="1">
      <alignment horizontal="left" vertical="center" wrapText="1"/>
    </xf>
    <xf numFmtId="0" fontId="10" fillId="0" borderId="0" xfId="0" applyFont="1" applyAlignment="1">
      <alignment horizontal="left" vertical="center"/>
    </xf>
    <xf numFmtId="9" fontId="10" fillId="0" borderId="14" xfId="0" applyNumberFormat="1" applyFont="1" applyBorder="1" applyAlignment="1">
      <alignment horizontal="center" vertical="center"/>
    </xf>
    <xf numFmtId="0" fontId="10" fillId="2" borderId="9" xfId="0" applyFont="1" applyFill="1" applyBorder="1" applyAlignment="1">
      <alignment vertical="center"/>
    </xf>
    <xf numFmtId="0" fontId="10" fillId="2" borderId="0" xfId="0" applyFont="1" applyFill="1" applyBorder="1" applyAlignment="1">
      <alignment vertical="center"/>
    </xf>
    <xf numFmtId="0" fontId="0" fillId="0" borderId="0" xfId="0" applyFont="1" applyAlignment="1">
      <alignment horizontal="center"/>
    </xf>
    <xf numFmtId="0" fontId="0" fillId="0" borderId="14" xfId="0" applyFont="1" applyBorder="1"/>
    <xf numFmtId="0" fontId="0" fillId="0" borderId="37" xfId="0" applyFont="1" applyBorder="1"/>
    <xf numFmtId="0" fontId="0" fillId="0" borderId="0" xfId="0" applyFont="1" applyAlignment="1">
      <alignment horizontal="left"/>
    </xf>
    <xf numFmtId="0" fontId="0" fillId="0" borderId="14" xfId="0" applyFont="1" applyBorder="1" applyAlignment="1">
      <alignment horizontal="left"/>
    </xf>
    <xf numFmtId="0" fontId="6" fillId="8" borderId="14" xfId="0" applyFont="1" applyFill="1" applyBorder="1" applyAlignment="1">
      <alignment horizontal="center" vertical="center" wrapText="1"/>
    </xf>
    <xf numFmtId="0" fontId="13" fillId="0" borderId="37" xfId="0" applyFont="1" applyBorder="1" applyAlignment="1">
      <alignment horizontal="left" vertical="center" wrapText="1"/>
    </xf>
    <xf numFmtId="0" fontId="0" fillId="0" borderId="17" xfId="0" applyFont="1" applyBorder="1"/>
    <xf numFmtId="0" fontId="13" fillId="0" borderId="36" xfId="0" applyFont="1" applyBorder="1"/>
    <xf numFmtId="0" fontId="6" fillId="3" borderId="14" xfId="0" applyFont="1" applyFill="1" applyBorder="1" applyAlignment="1">
      <alignment horizontal="center" vertical="center" wrapText="1"/>
    </xf>
    <xf numFmtId="0" fontId="19" fillId="0" borderId="37" xfId="0" applyFont="1" applyBorder="1" applyAlignment="1">
      <alignment horizontal="left" vertical="center" wrapText="1"/>
    </xf>
    <xf numFmtId="0" fontId="6" fillId="9" borderId="14" xfId="0" applyFont="1" applyFill="1" applyBorder="1" applyAlignment="1">
      <alignment horizontal="center" vertical="center" wrapText="1"/>
    </xf>
    <xf numFmtId="0" fontId="13" fillId="2" borderId="37" xfId="0" applyFont="1" applyFill="1" applyBorder="1" applyAlignment="1">
      <alignment horizontal="left" vertical="center" wrapText="1"/>
    </xf>
    <xf numFmtId="0" fontId="6" fillId="10" borderId="14" xfId="0" applyFont="1" applyFill="1" applyBorder="1" applyAlignment="1">
      <alignment horizontal="center" vertical="center" wrapText="1"/>
    </xf>
    <xf numFmtId="0" fontId="15" fillId="2" borderId="0" xfId="0" applyFont="1" applyFill="1" applyBorder="1" applyAlignment="1">
      <alignment vertical="center"/>
    </xf>
    <xf numFmtId="0" fontId="10" fillId="2" borderId="0" xfId="0" applyFont="1" applyFill="1" applyBorder="1" applyAlignment="1">
      <alignment horizontal="left" vertical="center"/>
    </xf>
    <xf numFmtId="0" fontId="24" fillId="2" borderId="0" xfId="0" applyFont="1" applyFill="1" applyBorder="1" applyAlignment="1">
      <alignment vertical="center"/>
    </xf>
    <xf numFmtId="0" fontId="24" fillId="2" borderId="0" xfId="0" applyFont="1" applyFill="1" applyBorder="1"/>
    <xf numFmtId="0" fontId="0" fillId="2" borderId="38" xfId="0" applyFont="1" applyFill="1" applyBorder="1"/>
    <xf numFmtId="0" fontId="0" fillId="2" borderId="39" xfId="0" applyFont="1" applyFill="1" applyBorder="1"/>
    <xf numFmtId="0" fontId="0" fillId="2" borderId="40" xfId="0" applyFont="1" applyFill="1" applyBorder="1"/>
    <xf numFmtId="0" fontId="11" fillId="2" borderId="0" xfId="0" applyFont="1" applyFill="1" applyBorder="1"/>
    <xf numFmtId="0" fontId="11" fillId="0" borderId="0" xfId="0" applyFont="1"/>
    <xf numFmtId="0" fontId="11" fillId="0" borderId="0" xfId="0" applyFont="1" applyAlignment="1">
      <alignment horizontal="center"/>
    </xf>
    <xf numFmtId="0" fontId="0" fillId="2" borderId="0" xfId="0" applyFont="1" applyFill="1" applyBorder="1" applyAlignment="1">
      <alignment horizontal="center"/>
    </xf>
    <xf numFmtId="49" fontId="11" fillId="2" borderId="26" xfId="0" applyNumberFormat="1" applyFont="1" applyFill="1" applyBorder="1" applyAlignment="1">
      <alignment horizontal="left" vertical="center" wrapText="1"/>
    </xf>
    <xf numFmtId="0" fontId="3" fillId="0" borderId="27" xfId="0" applyFont="1" applyBorder="1"/>
    <xf numFmtId="49" fontId="13" fillId="2" borderId="29" xfId="0" applyNumberFormat="1" applyFont="1" applyFill="1" applyBorder="1" applyAlignment="1">
      <alignment horizontal="left" vertical="top" wrapText="1"/>
    </xf>
    <xf numFmtId="0" fontId="3" fillId="0" borderId="30" xfId="0" applyFont="1" applyBorder="1"/>
    <xf numFmtId="0" fontId="3" fillId="0" borderId="31" xfId="0" applyFont="1" applyBorder="1"/>
    <xf numFmtId="49" fontId="11" fillId="2" borderId="32" xfId="0" applyNumberFormat="1" applyFont="1" applyFill="1" applyBorder="1" applyAlignment="1">
      <alignment horizontal="left" vertical="center" wrapText="1"/>
    </xf>
    <xf numFmtId="0" fontId="3" fillId="0" borderId="33" xfId="0" applyFont="1" applyBorder="1"/>
    <xf numFmtId="165" fontId="11" fillId="2" borderId="0" xfId="0" applyNumberFormat="1" applyFont="1" applyFill="1" applyBorder="1" applyAlignment="1">
      <alignment horizontal="left"/>
    </xf>
    <xf numFmtId="0" fontId="3" fillId="0" borderId="0" xfId="0" applyFont="1" applyBorder="1"/>
    <xf numFmtId="0" fontId="1" fillId="3" borderId="5" xfId="0" applyFont="1" applyFill="1" applyBorder="1" applyAlignment="1">
      <alignment horizontal="center" vertical="center" wrapText="1"/>
    </xf>
    <xf numFmtId="0" fontId="3" fillId="0" borderId="10" xfId="0" applyFont="1" applyBorder="1"/>
    <xf numFmtId="0" fontId="2" fillId="2" borderId="6" xfId="0" applyFont="1" applyFill="1" applyBorder="1" applyAlignment="1">
      <alignment horizontal="center" vertical="center"/>
    </xf>
    <xf numFmtId="0" fontId="3" fillId="0" borderId="7" xfId="0" applyFont="1" applyBorder="1"/>
    <xf numFmtId="0" fontId="3" fillId="0" borderId="8" xfId="0" applyFont="1" applyBorder="1"/>
    <xf numFmtId="0" fontId="3" fillId="0" borderId="11" xfId="0" applyFont="1" applyBorder="1"/>
    <xf numFmtId="0" fontId="3" fillId="0" borderId="12" xfId="0" applyFont="1" applyBorder="1"/>
    <xf numFmtId="0" fontId="3" fillId="0" borderId="13" xfId="0" applyFont="1" applyBorder="1"/>
    <xf numFmtId="0" fontId="2" fillId="2" borderId="15" xfId="0" applyFont="1" applyFill="1" applyBorder="1" applyAlignment="1">
      <alignment horizontal="center" vertical="center"/>
    </xf>
    <xf numFmtId="0" fontId="3" fillId="0" borderId="16" xfId="0" applyFont="1" applyBorder="1"/>
    <xf numFmtId="0" fontId="3" fillId="0" borderId="17" xfId="0" applyFont="1" applyBorder="1"/>
    <xf numFmtId="0" fontId="6" fillId="3"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6" fillId="3" borderId="22" xfId="0" applyFont="1" applyFill="1" applyBorder="1" applyAlignment="1">
      <alignment horizontal="center" vertical="center"/>
    </xf>
    <xf numFmtId="0" fontId="3" fillId="0" borderId="23" xfId="0" applyFont="1" applyBorder="1"/>
    <xf numFmtId="0" fontId="3" fillId="0" borderId="24" xfId="0" applyFont="1" applyBorder="1"/>
    <xf numFmtId="0" fontId="25" fillId="0" borderId="0" xfId="0" applyFont="1" applyAlignment="1">
      <alignment horizontal="center" vertical="center"/>
    </xf>
    <xf numFmtId="0" fontId="26" fillId="0" borderId="0" xfId="0" applyFont="1" applyAlignment="1">
      <alignment horizontal="center" vertical="center" wrapText="1"/>
    </xf>
    <xf numFmtId="0" fontId="25" fillId="0" borderId="0" xfId="0" applyFont="1" applyAlignment="1">
      <alignment vertical="center"/>
    </xf>
  </cellXfs>
  <cellStyles count="1">
    <cellStyle name="Normal" xfId="0" builtinId="0"/>
  </cellStyles>
  <dxfs count="22">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76200</xdr:colOff>
      <xdr:row>6</xdr:row>
      <xdr:rowOff>190500</xdr:rowOff>
    </xdr:from>
    <xdr:ext cx="4400550" cy="2390775"/>
    <xdr:pic>
      <xdr:nvPicPr>
        <xdr:cNvPr id="2" name="image1.png" title="Imagen"/>
        <xdr:cNvPicPr preferRelativeResize="0"/>
      </xdr:nvPicPr>
      <xdr:blipFill>
        <a:blip xmlns:r="http://schemas.openxmlformats.org/officeDocument/2006/relationships" r:embed="rId1" cstate="print"/>
        <a:stretch>
          <a:fillRect/>
        </a:stretch>
      </xdr:blipFill>
      <xdr:spPr>
        <a:xfrm>
          <a:off x="3289300" y="1727200"/>
          <a:ext cx="4400550" cy="23907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ibarra/Downloads/Formato-informe-sci-parametrizado-final_consolidado_II_SEM_202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0.75</v>
          </cell>
        </row>
        <row r="26">
          <cell r="N26">
            <v>0.73529411764705888</v>
          </cell>
        </row>
        <row r="43">
          <cell r="N43">
            <v>0.75</v>
          </cell>
        </row>
        <row r="55">
          <cell r="N55">
            <v>0.8928571428571429</v>
          </cell>
        </row>
        <row r="69">
          <cell r="N69">
            <v>0.9642857142857143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80" zoomScaleNormal="80" zoomScalePageLayoutView="80" workbookViewId="0">
      <selection activeCell="E47" sqref="E47"/>
    </sheetView>
  </sheetViews>
  <sheetFormatPr baseColWidth="10" defaultColWidth="14.42578125" defaultRowHeight="15" customHeight="1" x14ac:dyDescent="0.2"/>
  <cols>
    <col min="1" max="1" width="3.140625" style="2" customWidth="1"/>
    <col min="2" max="2" width="3.42578125" style="2" customWidth="1"/>
    <col min="3" max="3" width="35.42578125" style="2" customWidth="1"/>
    <col min="4" max="4" width="2.42578125" style="2" customWidth="1"/>
    <col min="5" max="5" width="38.7109375" style="2" customWidth="1"/>
    <col min="6" max="6" width="10.85546875" style="2" customWidth="1"/>
    <col min="7" max="7" width="23.42578125" style="2" customWidth="1"/>
    <col min="8" max="8" width="7.42578125" style="2" customWidth="1"/>
    <col min="9" max="9" width="166.7109375" style="2" customWidth="1"/>
    <col min="10" max="10" width="5.85546875" style="2" customWidth="1"/>
    <col min="11" max="11" width="28.140625" style="2" customWidth="1"/>
    <col min="12" max="12" width="4.28515625" style="2" customWidth="1"/>
    <col min="13" max="13" width="87.140625" style="2" customWidth="1"/>
    <col min="14" max="14" width="5.85546875" style="2" customWidth="1"/>
    <col min="15" max="15" width="24.85546875" style="2" customWidth="1"/>
    <col min="16" max="16" width="7" style="2" customWidth="1"/>
    <col min="17" max="26" width="11.42578125" style="2" customWidth="1"/>
    <col min="27" max="16384" width="14.42578125" style="2"/>
  </cols>
  <sheetData>
    <row r="1" spans="1:26" ht="12.75" customHeight="1" thickBot="1" x14ac:dyDescent="0.25">
      <c r="A1" s="1"/>
      <c r="B1" s="1"/>
      <c r="C1" s="1"/>
      <c r="D1" s="1"/>
      <c r="E1" s="1"/>
      <c r="F1" s="1"/>
      <c r="G1" s="1"/>
      <c r="H1" s="1"/>
      <c r="I1" s="1"/>
      <c r="J1" s="1"/>
      <c r="K1" s="1"/>
      <c r="L1" s="1"/>
      <c r="M1" s="1"/>
      <c r="N1" s="1"/>
      <c r="O1" s="1"/>
      <c r="P1" s="1"/>
      <c r="Q1" s="1"/>
      <c r="R1" s="1"/>
      <c r="S1" s="1"/>
      <c r="T1" s="1"/>
      <c r="U1" s="1"/>
      <c r="V1" s="1"/>
      <c r="W1" s="1"/>
      <c r="X1" s="1"/>
      <c r="Y1" s="1"/>
      <c r="Z1" s="1"/>
    </row>
    <row r="2" spans="1:26" ht="18" customHeight="1" thickTop="1" x14ac:dyDescent="0.2">
      <c r="A2" s="1"/>
      <c r="B2" s="3"/>
      <c r="C2" s="4"/>
      <c r="D2" s="4"/>
      <c r="E2" s="4"/>
      <c r="F2" s="4"/>
      <c r="G2" s="4"/>
      <c r="H2" s="4"/>
      <c r="I2" s="4"/>
      <c r="J2" s="4"/>
      <c r="K2" s="4"/>
      <c r="L2" s="4"/>
      <c r="M2" s="4"/>
      <c r="N2" s="4"/>
      <c r="O2" s="4"/>
      <c r="P2" s="5"/>
      <c r="Q2" s="1"/>
      <c r="R2" s="1"/>
      <c r="S2" s="1"/>
      <c r="T2" s="1"/>
      <c r="U2" s="1"/>
      <c r="V2" s="1"/>
      <c r="W2" s="1"/>
      <c r="X2" s="1"/>
      <c r="Y2" s="1"/>
      <c r="Z2" s="1"/>
    </row>
    <row r="3" spans="1:26" ht="18" customHeight="1" x14ac:dyDescent="0.3">
      <c r="A3" s="1"/>
      <c r="B3" s="6"/>
      <c r="C3" s="1"/>
      <c r="D3" s="1"/>
      <c r="E3" s="82" t="s">
        <v>0</v>
      </c>
      <c r="F3" s="84" t="s">
        <v>1</v>
      </c>
      <c r="G3" s="85"/>
      <c r="H3" s="85"/>
      <c r="I3" s="85"/>
      <c r="J3" s="85"/>
      <c r="K3" s="85"/>
      <c r="L3" s="85"/>
      <c r="M3" s="86"/>
      <c r="N3" s="7"/>
      <c r="O3" s="7"/>
      <c r="P3" s="8"/>
      <c r="Q3" s="1"/>
      <c r="R3" s="1"/>
      <c r="S3" s="1"/>
      <c r="T3" s="1"/>
      <c r="U3" s="1"/>
      <c r="V3" s="1"/>
      <c r="W3" s="1"/>
      <c r="X3" s="1"/>
      <c r="Y3" s="1"/>
      <c r="Z3" s="1"/>
    </row>
    <row r="4" spans="1:26" ht="14.25" customHeight="1" x14ac:dyDescent="0.3">
      <c r="A4" s="1"/>
      <c r="B4" s="6"/>
      <c r="C4" s="1"/>
      <c r="D4" s="1"/>
      <c r="E4" s="83"/>
      <c r="F4" s="87"/>
      <c r="G4" s="88"/>
      <c r="H4" s="88"/>
      <c r="I4" s="88"/>
      <c r="J4" s="88"/>
      <c r="K4" s="88"/>
      <c r="L4" s="88"/>
      <c r="M4" s="89"/>
      <c r="N4" s="7"/>
      <c r="O4" s="7"/>
      <c r="P4" s="8"/>
      <c r="Q4" s="1"/>
      <c r="R4" s="1"/>
      <c r="S4" s="1"/>
      <c r="T4" s="1"/>
      <c r="U4" s="1"/>
      <c r="V4" s="1"/>
      <c r="W4" s="1"/>
      <c r="X4" s="1"/>
      <c r="Y4" s="1"/>
      <c r="Z4" s="1"/>
    </row>
    <row r="5" spans="1:26" ht="41.25" customHeight="1" x14ac:dyDescent="0.3">
      <c r="A5" s="1"/>
      <c r="B5" s="6"/>
      <c r="C5" s="1"/>
      <c r="D5" s="1"/>
      <c r="E5" s="9" t="s">
        <v>2</v>
      </c>
      <c r="F5" s="90" t="s">
        <v>3</v>
      </c>
      <c r="G5" s="91"/>
      <c r="H5" s="91"/>
      <c r="I5" s="91"/>
      <c r="J5" s="91"/>
      <c r="K5" s="91"/>
      <c r="L5" s="91"/>
      <c r="M5" s="92"/>
      <c r="N5" s="10"/>
      <c r="O5" s="10"/>
      <c r="P5" s="8"/>
      <c r="Q5" s="1"/>
      <c r="R5" s="1"/>
      <c r="S5" s="1"/>
      <c r="T5" s="1"/>
      <c r="U5" s="1"/>
      <c r="V5" s="1"/>
      <c r="W5" s="1"/>
      <c r="X5" s="1"/>
      <c r="Y5" s="1"/>
      <c r="Z5" s="1"/>
    </row>
    <row r="6" spans="1:26" ht="18" customHeight="1" thickBot="1" x14ac:dyDescent="0.35">
      <c r="A6" s="1"/>
      <c r="B6" s="6"/>
      <c r="C6" s="1"/>
      <c r="D6" s="1"/>
      <c r="E6" s="11"/>
      <c r="F6" s="10"/>
      <c r="G6" s="10"/>
      <c r="H6" s="10"/>
      <c r="I6" s="10"/>
      <c r="J6" s="10"/>
      <c r="K6" s="10"/>
      <c r="L6" s="10"/>
      <c r="M6" s="1"/>
      <c r="N6" s="1"/>
      <c r="O6" s="1"/>
      <c r="P6" s="8"/>
      <c r="Q6" s="1"/>
      <c r="R6" s="1"/>
      <c r="S6" s="1"/>
      <c r="T6" s="1"/>
      <c r="U6" s="1"/>
      <c r="V6" s="1"/>
      <c r="W6" s="1"/>
      <c r="X6" s="1"/>
      <c r="Y6" s="1"/>
      <c r="Z6" s="1"/>
    </row>
    <row r="7" spans="1:26" ht="93" customHeight="1" thickBot="1" x14ac:dyDescent="0.25">
      <c r="A7" s="1"/>
      <c r="B7" s="6"/>
      <c r="C7" s="1"/>
      <c r="D7" s="1"/>
      <c r="E7" s="1"/>
      <c r="F7" s="1"/>
      <c r="G7" s="1"/>
      <c r="H7" s="1"/>
      <c r="I7" s="93" t="s">
        <v>4</v>
      </c>
      <c r="J7" s="94"/>
      <c r="K7" s="95"/>
      <c r="L7" s="1"/>
      <c r="M7" s="12">
        <f>+AVERAGE(G25,G27,G29,G31,G33)</f>
        <v>0.81848739495798317</v>
      </c>
      <c r="N7" s="13"/>
      <c r="O7" s="13"/>
      <c r="P7" s="8"/>
      <c r="Q7" s="1"/>
      <c r="R7" s="1"/>
      <c r="S7" s="1"/>
      <c r="T7" s="1"/>
      <c r="U7" s="1"/>
      <c r="V7" s="1"/>
      <c r="W7" s="1"/>
      <c r="X7" s="1"/>
      <c r="Y7" s="1"/>
      <c r="Z7" s="1"/>
    </row>
    <row r="8" spans="1:26" ht="18" customHeight="1" x14ac:dyDescent="0.25">
      <c r="A8" s="1"/>
      <c r="B8" s="6"/>
      <c r="C8" s="1"/>
      <c r="D8" s="1"/>
      <c r="E8" s="1"/>
      <c r="F8" s="1"/>
      <c r="G8" s="1"/>
      <c r="H8" s="1"/>
      <c r="I8" s="1"/>
      <c r="J8" s="1"/>
      <c r="K8" s="1"/>
      <c r="L8" s="1"/>
      <c r="M8" s="14"/>
      <c r="N8" s="14"/>
      <c r="O8" s="14"/>
      <c r="P8" s="8"/>
      <c r="Q8" s="1"/>
      <c r="R8" s="1"/>
      <c r="S8" s="1"/>
      <c r="T8" s="1"/>
      <c r="U8" s="1"/>
      <c r="V8" s="1"/>
      <c r="W8" s="1"/>
      <c r="X8" s="1"/>
      <c r="Y8" s="1"/>
      <c r="Z8" s="1"/>
    </row>
    <row r="9" spans="1:26" ht="18" customHeight="1" x14ac:dyDescent="0.2">
      <c r="A9" s="1"/>
      <c r="B9" s="6"/>
      <c r="C9" s="1"/>
      <c r="D9" s="1"/>
      <c r="E9" s="1"/>
      <c r="F9" s="1"/>
      <c r="G9" s="1"/>
      <c r="H9" s="1"/>
      <c r="I9" s="1"/>
      <c r="J9" s="1"/>
      <c r="K9" s="1"/>
      <c r="L9" s="1"/>
      <c r="M9" s="1"/>
      <c r="N9" s="1"/>
      <c r="O9" s="1"/>
      <c r="P9" s="8"/>
      <c r="Q9" s="1"/>
      <c r="R9" s="1"/>
      <c r="S9" s="1"/>
      <c r="T9" s="1"/>
      <c r="U9" s="1"/>
      <c r="V9" s="1"/>
      <c r="W9" s="1"/>
      <c r="X9" s="1"/>
      <c r="Y9" s="1"/>
      <c r="Z9" s="1"/>
    </row>
    <row r="10" spans="1:26" ht="12.75" customHeight="1" x14ac:dyDescent="0.2">
      <c r="A10" s="1"/>
      <c r="B10" s="6"/>
      <c r="C10" s="1"/>
      <c r="D10" s="1"/>
      <c r="E10" s="1"/>
      <c r="F10" s="1"/>
      <c r="G10" s="1"/>
      <c r="H10" s="1"/>
      <c r="I10" s="1"/>
      <c r="J10" s="1"/>
      <c r="K10" s="1"/>
      <c r="L10" s="1"/>
      <c r="M10" s="1"/>
      <c r="N10" s="1"/>
      <c r="O10" s="1"/>
      <c r="P10" s="8"/>
      <c r="Q10" s="1"/>
      <c r="R10" s="1"/>
      <c r="S10" s="1"/>
      <c r="T10" s="1"/>
      <c r="U10" s="1"/>
      <c r="V10" s="1"/>
      <c r="W10" s="1"/>
      <c r="X10" s="1"/>
      <c r="Y10" s="1"/>
      <c r="Z10" s="1"/>
    </row>
    <row r="11" spans="1:26" ht="12.75" customHeight="1" x14ac:dyDescent="0.2">
      <c r="A11" s="1"/>
      <c r="B11" s="6"/>
      <c r="C11" s="1"/>
      <c r="D11" s="1"/>
      <c r="E11" s="1"/>
      <c r="F11" s="1"/>
      <c r="G11" s="1"/>
      <c r="H11" s="1"/>
      <c r="I11" s="1"/>
      <c r="J11" s="1"/>
      <c r="K11" s="1"/>
      <c r="L11" s="1"/>
      <c r="M11" s="1"/>
      <c r="N11" s="1"/>
      <c r="O11" s="1"/>
      <c r="P11" s="8"/>
      <c r="Q11" s="1"/>
      <c r="R11" s="1"/>
      <c r="S11" s="1"/>
      <c r="T11" s="1"/>
      <c r="U11" s="1"/>
      <c r="V11" s="1"/>
      <c r="W11" s="1"/>
      <c r="X11" s="1"/>
      <c r="Y11" s="1"/>
      <c r="Z11" s="1"/>
    </row>
    <row r="12" spans="1:26" ht="12.75" customHeight="1" x14ac:dyDescent="0.2">
      <c r="A12" s="1"/>
      <c r="B12" s="6"/>
      <c r="C12" s="1"/>
      <c r="D12" s="1"/>
      <c r="E12" s="1"/>
      <c r="F12" s="1"/>
      <c r="G12" s="1"/>
      <c r="H12" s="1"/>
      <c r="I12" s="1"/>
      <c r="J12" s="1"/>
      <c r="K12" s="1"/>
      <c r="L12" s="1"/>
      <c r="M12" s="1"/>
      <c r="N12" s="1"/>
      <c r="O12" s="1"/>
      <c r="P12" s="8"/>
      <c r="Q12" s="1"/>
      <c r="R12" s="1"/>
      <c r="S12" s="1"/>
      <c r="T12" s="1"/>
      <c r="U12" s="1"/>
      <c r="V12" s="1"/>
      <c r="W12" s="1"/>
      <c r="X12" s="1"/>
      <c r="Y12" s="1"/>
      <c r="Z12" s="1"/>
    </row>
    <row r="13" spans="1:26" ht="12.75" customHeight="1" x14ac:dyDescent="0.2">
      <c r="A13" s="1"/>
      <c r="B13" s="6"/>
      <c r="C13" s="1"/>
      <c r="D13" s="1"/>
      <c r="E13" s="1"/>
      <c r="F13" s="1"/>
      <c r="G13" s="1"/>
      <c r="H13" s="1"/>
      <c r="I13" s="1"/>
      <c r="J13" s="1"/>
      <c r="K13" s="1"/>
      <c r="L13" s="1"/>
      <c r="M13" s="1"/>
      <c r="N13" s="1"/>
      <c r="O13" s="1"/>
      <c r="P13" s="8"/>
      <c r="Q13" s="1"/>
      <c r="R13" s="1"/>
      <c r="S13" s="1"/>
      <c r="T13" s="1"/>
      <c r="U13" s="1"/>
      <c r="V13" s="1"/>
      <c r="W13" s="1"/>
      <c r="X13" s="1"/>
      <c r="Y13" s="1"/>
      <c r="Z13" s="1"/>
    </row>
    <row r="14" spans="1:26" ht="12.75" customHeight="1" x14ac:dyDescent="0.2">
      <c r="A14" s="1"/>
      <c r="B14" s="6"/>
      <c r="C14" s="1"/>
      <c r="D14" s="1"/>
      <c r="E14" s="1"/>
      <c r="F14" s="1"/>
      <c r="G14" s="1"/>
      <c r="H14" s="1"/>
      <c r="I14" s="1"/>
      <c r="J14" s="1"/>
      <c r="K14" s="1"/>
      <c r="L14" s="1"/>
      <c r="M14" s="1"/>
      <c r="N14" s="1"/>
      <c r="O14" s="1"/>
      <c r="P14" s="8"/>
      <c r="Q14" s="1"/>
      <c r="R14" s="1"/>
      <c r="S14" s="1"/>
      <c r="T14" s="1"/>
      <c r="U14" s="1"/>
      <c r="V14" s="1"/>
      <c r="W14" s="1"/>
      <c r="X14" s="1"/>
      <c r="Y14" s="1"/>
      <c r="Z14" s="1"/>
    </row>
    <row r="15" spans="1:26" ht="12.75" customHeight="1" x14ac:dyDescent="0.2">
      <c r="A15" s="1"/>
      <c r="B15" s="6"/>
      <c r="C15" s="1"/>
      <c r="D15" s="1"/>
      <c r="E15" s="1"/>
      <c r="F15" s="1"/>
      <c r="G15" s="1"/>
      <c r="H15" s="1"/>
      <c r="I15" s="1"/>
      <c r="J15" s="1"/>
      <c r="K15" s="1"/>
      <c r="L15" s="1"/>
      <c r="M15" s="1"/>
      <c r="N15" s="1"/>
      <c r="O15" s="1"/>
      <c r="P15" s="8"/>
      <c r="Q15" s="1"/>
      <c r="R15" s="1"/>
      <c r="S15" s="1"/>
      <c r="T15" s="1"/>
      <c r="U15" s="1"/>
      <c r="V15" s="1"/>
      <c r="W15" s="1"/>
      <c r="X15" s="1"/>
      <c r="Y15" s="1"/>
      <c r="Z15" s="1"/>
    </row>
    <row r="16" spans="1:26" ht="12.75" customHeight="1" x14ac:dyDescent="0.2">
      <c r="A16" s="1"/>
      <c r="B16" s="6"/>
      <c r="C16" s="1"/>
      <c r="D16" s="1"/>
      <c r="E16" s="1"/>
      <c r="F16" s="1"/>
      <c r="G16" s="1"/>
      <c r="H16" s="1"/>
      <c r="I16" s="1"/>
      <c r="J16" s="1"/>
      <c r="K16" s="1"/>
      <c r="L16" s="1"/>
      <c r="M16" s="1"/>
      <c r="N16" s="1"/>
      <c r="O16" s="1"/>
      <c r="P16" s="8"/>
      <c r="Q16" s="1"/>
      <c r="R16" s="1"/>
      <c r="S16" s="1"/>
      <c r="T16" s="1"/>
      <c r="U16" s="1"/>
      <c r="V16" s="1"/>
      <c r="W16" s="1"/>
      <c r="X16" s="1"/>
      <c r="Y16" s="1"/>
      <c r="Z16" s="1"/>
    </row>
    <row r="17" spans="1:26" ht="21" customHeight="1" x14ac:dyDescent="0.2">
      <c r="A17" s="1"/>
      <c r="B17" s="6"/>
      <c r="C17" s="96" t="s">
        <v>5</v>
      </c>
      <c r="D17" s="97"/>
      <c r="E17" s="97"/>
      <c r="F17" s="97"/>
      <c r="G17" s="97"/>
      <c r="H17" s="97"/>
      <c r="I17" s="97"/>
      <c r="J17" s="97"/>
      <c r="K17" s="97"/>
      <c r="L17" s="97"/>
      <c r="M17" s="98"/>
      <c r="N17" s="15"/>
      <c r="O17" s="15"/>
      <c r="P17" s="8"/>
      <c r="Q17" s="1"/>
      <c r="R17" s="1"/>
      <c r="S17" s="1"/>
      <c r="T17" s="1"/>
      <c r="U17" s="1"/>
      <c r="V17" s="1"/>
      <c r="W17" s="1"/>
      <c r="X17" s="1"/>
      <c r="Y17" s="1"/>
      <c r="Z17" s="1"/>
    </row>
    <row r="18" spans="1:26" ht="15.75" customHeight="1" x14ac:dyDescent="0.2">
      <c r="A18" s="1"/>
      <c r="B18" s="6"/>
      <c r="C18" s="16"/>
      <c r="D18" s="16"/>
      <c r="E18" s="16"/>
      <c r="F18" s="16"/>
      <c r="G18" s="16"/>
      <c r="H18" s="16"/>
      <c r="I18" s="16"/>
      <c r="J18" s="16"/>
      <c r="K18" s="16"/>
      <c r="L18" s="16"/>
      <c r="M18" s="16"/>
      <c r="N18" s="17"/>
      <c r="O18" s="17"/>
      <c r="P18" s="8"/>
      <c r="Q18" s="1"/>
      <c r="R18" s="1"/>
      <c r="S18" s="1"/>
      <c r="T18" s="1"/>
      <c r="U18" s="1"/>
      <c r="V18" s="1"/>
      <c r="W18" s="1"/>
      <c r="X18" s="1"/>
      <c r="Y18" s="1"/>
      <c r="Z18" s="1"/>
    </row>
    <row r="19" spans="1:26" ht="228.75" customHeight="1" x14ac:dyDescent="0.2">
      <c r="A19" s="1"/>
      <c r="B19" s="6"/>
      <c r="C19" s="73" t="s">
        <v>6</v>
      </c>
      <c r="D19" s="74"/>
      <c r="E19" s="18" t="s">
        <v>7</v>
      </c>
      <c r="F19" s="75" t="s">
        <v>8</v>
      </c>
      <c r="G19" s="76"/>
      <c r="H19" s="76"/>
      <c r="I19" s="76"/>
      <c r="J19" s="76"/>
      <c r="K19" s="76"/>
      <c r="L19" s="76"/>
      <c r="M19" s="77"/>
      <c r="N19" s="19"/>
      <c r="O19" s="19"/>
      <c r="P19" s="8"/>
      <c r="Q19" s="1"/>
      <c r="R19" s="1"/>
      <c r="S19" s="1"/>
      <c r="T19" s="1"/>
      <c r="U19" s="1"/>
      <c r="V19" s="1"/>
      <c r="W19" s="1"/>
      <c r="X19" s="1"/>
      <c r="Y19" s="1"/>
      <c r="Z19" s="1"/>
    </row>
    <row r="20" spans="1:26" ht="88.5" customHeight="1" x14ac:dyDescent="0.2">
      <c r="A20" s="1"/>
      <c r="B20" s="6"/>
      <c r="C20" s="73" t="s">
        <v>9</v>
      </c>
      <c r="D20" s="74"/>
      <c r="E20" s="18" t="s">
        <v>10</v>
      </c>
      <c r="F20" s="75" t="s">
        <v>11</v>
      </c>
      <c r="G20" s="76"/>
      <c r="H20" s="76"/>
      <c r="I20" s="76"/>
      <c r="J20" s="76"/>
      <c r="K20" s="76"/>
      <c r="L20" s="76"/>
      <c r="M20" s="77"/>
      <c r="N20" s="19"/>
      <c r="O20" s="19"/>
      <c r="P20" s="8"/>
      <c r="Q20" s="1"/>
      <c r="R20" s="1"/>
      <c r="S20" s="1"/>
      <c r="T20" s="1"/>
      <c r="U20" s="1"/>
      <c r="V20" s="1"/>
      <c r="W20" s="1"/>
      <c r="X20" s="1"/>
      <c r="Y20" s="1"/>
      <c r="Z20" s="1"/>
    </row>
    <row r="21" spans="1:26" ht="87" customHeight="1" x14ac:dyDescent="0.2">
      <c r="A21" s="1"/>
      <c r="B21" s="6"/>
      <c r="C21" s="78" t="s">
        <v>12</v>
      </c>
      <c r="D21" s="79"/>
      <c r="E21" s="18" t="s">
        <v>10</v>
      </c>
      <c r="F21" s="75" t="s">
        <v>13</v>
      </c>
      <c r="G21" s="76"/>
      <c r="H21" s="76"/>
      <c r="I21" s="76"/>
      <c r="J21" s="76"/>
      <c r="K21" s="76"/>
      <c r="L21" s="76"/>
      <c r="M21" s="77"/>
      <c r="N21" s="19"/>
      <c r="O21" s="19"/>
      <c r="P21" s="8"/>
      <c r="Q21" s="1"/>
      <c r="R21" s="1"/>
      <c r="S21" s="1"/>
      <c r="T21" s="1"/>
      <c r="U21" s="1"/>
      <c r="V21" s="1"/>
      <c r="W21" s="1"/>
      <c r="X21" s="1"/>
      <c r="Y21" s="1"/>
      <c r="Z21" s="1"/>
    </row>
    <row r="22" spans="1:26" ht="37.5" customHeight="1" thickBot="1" x14ac:dyDescent="0.25">
      <c r="A22" s="1"/>
      <c r="B22" s="6"/>
      <c r="C22" s="1"/>
      <c r="D22" s="1"/>
      <c r="E22" s="1"/>
      <c r="F22" s="1"/>
      <c r="G22" s="20"/>
      <c r="H22" s="1"/>
      <c r="I22" s="21"/>
      <c r="J22" s="1"/>
      <c r="K22" s="1"/>
      <c r="L22" s="1"/>
      <c r="M22" s="1"/>
      <c r="N22" s="1"/>
      <c r="O22" s="1"/>
      <c r="P22" s="8"/>
      <c r="Q22" s="1"/>
      <c r="R22" s="1"/>
      <c r="S22" s="1"/>
      <c r="T22" s="1"/>
      <c r="U22" s="1"/>
      <c r="V22" s="1"/>
      <c r="W22" s="1"/>
      <c r="X22" s="1"/>
      <c r="Y22" s="1"/>
      <c r="Z22" s="1"/>
    </row>
    <row r="23" spans="1:26" ht="102.75" customHeight="1" thickBot="1" x14ac:dyDescent="0.25">
      <c r="A23" s="1"/>
      <c r="B23" s="6"/>
      <c r="C23" s="22" t="s">
        <v>14</v>
      </c>
      <c r="D23" s="23"/>
      <c r="E23" s="24" t="s">
        <v>15</v>
      </c>
      <c r="F23" s="23"/>
      <c r="G23" s="24" t="s">
        <v>16</v>
      </c>
      <c r="H23" s="23"/>
      <c r="I23" s="25" t="s">
        <v>17</v>
      </c>
      <c r="J23" s="26"/>
      <c r="K23" s="27" t="s">
        <v>18</v>
      </c>
      <c r="L23" s="26"/>
      <c r="M23" s="28" t="s">
        <v>19</v>
      </c>
      <c r="N23" s="26"/>
      <c r="O23" s="29" t="s">
        <v>20</v>
      </c>
      <c r="P23" s="8"/>
      <c r="Q23" s="30"/>
      <c r="R23" s="1"/>
      <c r="S23" s="1"/>
      <c r="T23" s="1"/>
      <c r="U23" s="1"/>
      <c r="V23" s="1"/>
      <c r="W23" s="1"/>
      <c r="X23" s="1"/>
      <c r="Y23" s="1"/>
      <c r="Z23" s="1"/>
    </row>
    <row r="24" spans="1:26" ht="6.75" customHeight="1" x14ac:dyDescent="0.35">
      <c r="A24" s="1"/>
      <c r="B24" s="6"/>
      <c r="C24" s="31"/>
      <c r="D24" s="32"/>
      <c r="E24" s="32"/>
      <c r="F24" s="32"/>
      <c r="G24" s="32"/>
      <c r="H24" s="32"/>
      <c r="I24" s="33"/>
      <c r="J24" s="32"/>
      <c r="K24" s="33"/>
      <c r="L24" s="32"/>
      <c r="M24" s="32"/>
      <c r="N24" s="32"/>
      <c r="O24" s="32"/>
      <c r="P24" s="8"/>
      <c r="Q24" s="1"/>
      <c r="R24" s="1"/>
      <c r="S24" s="1"/>
      <c r="T24" s="1"/>
      <c r="U24" s="1"/>
      <c r="V24" s="1"/>
      <c r="W24" s="1"/>
      <c r="X24" s="1"/>
      <c r="Y24" s="1"/>
      <c r="Z24" s="1"/>
    </row>
    <row r="25" spans="1:26" ht="409.6" customHeight="1" x14ac:dyDescent="0.2">
      <c r="A25" s="1"/>
      <c r="B25" s="6"/>
      <c r="C25" s="34" t="s">
        <v>21</v>
      </c>
      <c r="D25" s="35"/>
      <c r="E25" s="36" t="str">
        <f>+IF([1]Hoja1!$N$2&gt;=0.5,"Si","No")</f>
        <v>Si</v>
      </c>
      <c r="F25" s="37"/>
      <c r="G25" s="38">
        <f>+[1]Hoja1!N2</f>
        <v>0.75</v>
      </c>
      <c r="H25" s="37"/>
      <c r="I25" s="39" t="s">
        <v>22</v>
      </c>
      <c r="J25" s="40"/>
      <c r="K25" s="41">
        <v>0.57999999999999996</v>
      </c>
      <c r="L25" s="42"/>
      <c r="M25" s="43" t="s">
        <v>23</v>
      </c>
      <c r="N25" s="44"/>
      <c r="O25" s="45">
        <f>G25-K25</f>
        <v>0.17000000000000004</v>
      </c>
      <c r="P25" s="46"/>
      <c r="Q25" s="47"/>
      <c r="R25" s="47"/>
      <c r="S25" s="47"/>
      <c r="T25" s="47"/>
      <c r="U25" s="47"/>
      <c r="V25" s="47"/>
      <c r="W25" s="1"/>
      <c r="X25" s="1"/>
      <c r="Y25" s="1"/>
      <c r="Z25" s="1"/>
    </row>
    <row r="26" spans="1:26" ht="33" customHeight="1" x14ac:dyDescent="0.35">
      <c r="A26" s="1"/>
      <c r="B26" s="6"/>
      <c r="C26" s="31"/>
      <c r="D26" s="32"/>
      <c r="E26" s="48"/>
      <c r="F26" s="32"/>
      <c r="G26" s="49"/>
      <c r="H26" s="32"/>
      <c r="I26" s="50"/>
      <c r="J26" s="32"/>
      <c r="K26" s="33"/>
      <c r="L26" s="32"/>
      <c r="M26" s="51"/>
      <c r="N26" s="51"/>
      <c r="O26" s="52"/>
      <c r="P26" s="8"/>
      <c r="Q26" s="1"/>
      <c r="R26" s="1"/>
      <c r="S26" s="1"/>
      <c r="T26" s="1"/>
      <c r="U26" s="1"/>
      <c r="V26" s="1"/>
      <c r="W26" s="1"/>
      <c r="X26" s="1"/>
      <c r="Y26" s="1"/>
      <c r="Z26" s="1"/>
    </row>
    <row r="27" spans="1:26" ht="368.25" customHeight="1" x14ac:dyDescent="0.2">
      <c r="A27" s="1"/>
      <c r="B27" s="6"/>
      <c r="C27" s="53" t="s">
        <v>24</v>
      </c>
      <c r="D27" s="35"/>
      <c r="E27" s="36" t="str">
        <f>+IF([1]Hoja1!$N$26&gt;=0.5,"Si","No")</f>
        <v>Si</v>
      </c>
      <c r="F27" s="32"/>
      <c r="G27" s="38">
        <f>+[1]Hoja1!N26</f>
        <v>0.73529411764705888</v>
      </c>
      <c r="H27" s="32"/>
      <c r="I27" s="54" t="s">
        <v>25</v>
      </c>
      <c r="J27" s="32"/>
      <c r="K27" s="41">
        <v>0.44</v>
      </c>
      <c r="L27" s="55"/>
      <c r="M27" s="43" t="s">
        <v>26</v>
      </c>
      <c r="N27" s="44"/>
      <c r="O27" s="45">
        <f>G27-K27</f>
        <v>0.29529411764705887</v>
      </c>
      <c r="P27" s="8"/>
      <c r="Q27" s="1"/>
      <c r="R27" s="1"/>
      <c r="S27" s="1"/>
      <c r="T27" s="1"/>
      <c r="U27" s="1"/>
      <c r="V27" s="1"/>
      <c r="W27" s="1"/>
      <c r="X27" s="1"/>
      <c r="Y27" s="1"/>
      <c r="Z27" s="1"/>
    </row>
    <row r="28" spans="1:26" ht="43.5" customHeight="1" x14ac:dyDescent="0.35">
      <c r="A28" s="1"/>
      <c r="B28" s="6"/>
      <c r="C28" s="31"/>
      <c r="D28" s="32"/>
      <c r="E28" s="48"/>
      <c r="F28" s="32"/>
      <c r="G28" s="49"/>
      <c r="H28" s="32"/>
      <c r="I28" s="50"/>
      <c r="J28" s="32"/>
      <c r="K28" s="56"/>
      <c r="L28" s="32"/>
      <c r="M28" s="51"/>
      <c r="N28" s="51"/>
      <c r="O28" s="52"/>
      <c r="P28" s="8"/>
      <c r="Q28" s="1"/>
      <c r="R28" s="1"/>
      <c r="S28" s="1"/>
      <c r="T28" s="1"/>
      <c r="U28" s="1"/>
      <c r="V28" s="1"/>
      <c r="W28" s="1"/>
      <c r="X28" s="1"/>
      <c r="Y28" s="1"/>
      <c r="Z28" s="1"/>
    </row>
    <row r="29" spans="1:26" ht="351" customHeight="1" x14ac:dyDescent="0.2">
      <c r="A29" s="1"/>
      <c r="B29" s="6"/>
      <c r="C29" s="57" t="s">
        <v>27</v>
      </c>
      <c r="D29" s="35"/>
      <c r="E29" s="36" t="str">
        <f>+IF([1]Hoja1!$N$43&gt;=0.5,"Si","No")</f>
        <v>Si</v>
      </c>
      <c r="F29" s="32"/>
      <c r="G29" s="38">
        <f>+[1]Hoja1!N43</f>
        <v>0.75</v>
      </c>
      <c r="H29" s="32"/>
      <c r="I29" s="58" t="s">
        <v>28</v>
      </c>
      <c r="J29" s="32"/>
      <c r="K29" s="41">
        <v>0.54</v>
      </c>
      <c r="L29" s="55"/>
      <c r="M29" s="43" t="s">
        <v>29</v>
      </c>
      <c r="N29" s="44"/>
      <c r="O29" s="45">
        <f>G29-K29</f>
        <v>0.20999999999999996</v>
      </c>
      <c r="P29" s="8"/>
      <c r="Q29" s="1"/>
      <c r="R29" s="1"/>
      <c r="S29" s="1"/>
      <c r="T29" s="1"/>
      <c r="U29" s="1"/>
      <c r="V29" s="1"/>
      <c r="W29" s="1"/>
      <c r="X29" s="1"/>
      <c r="Y29" s="1"/>
      <c r="Z29" s="1"/>
    </row>
    <row r="30" spans="1:26" ht="31.5" customHeight="1" x14ac:dyDescent="0.35">
      <c r="A30" s="1"/>
      <c r="B30" s="6"/>
      <c r="C30" s="31"/>
      <c r="D30" s="32"/>
      <c r="E30" s="48"/>
      <c r="F30" s="32"/>
      <c r="G30" s="49"/>
      <c r="H30" s="32"/>
      <c r="I30" s="50"/>
      <c r="J30" s="32"/>
      <c r="K30" s="33"/>
      <c r="L30" s="32"/>
      <c r="M30" s="51"/>
      <c r="N30" s="51"/>
      <c r="O30" s="52"/>
      <c r="P30" s="8"/>
      <c r="Q30" s="1"/>
      <c r="R30" s="1"/>
      <c r="S30" s="1"/>
      <c r="T30" s="1"/>
      <c r="U30" s="1"/>
      <c r="V30" s="1"/>
      <c r="W30" s="1"/>
      <c r="X30" s="1"/>
      <c r="Y30" s="1"/>
      <c r="Z30" s="1"/>
    </row>
    <row r="31" spans="1:26" ht="409.6" customHeight="1" x14ac:dyDescent="0.2">
      <c r="A31" s="1"/>
      <c r="B31" s="6"/>
      <c r="C31" s="59" t="s">
        <v>30</v>
      </c>
      <c r="D31" s="35"/>
      <c r="E31" s="36" t="str">
        <f>+IF([1]Hoja1!$N$55&gt;=0.5,"Si","No")</f>
        <v>Si</v>
      </c>
      <c r="F31" s="32"/>
      <c r="G31" s="38">
        <f>+[1]Hoja1!N55</f>
        <v>0.8928571428571429</v>
      </c>
      <c r="H31" s="32"/>
      <c r="I31" s="60" t="s">
        <v>31</v>
      </c>
      <c r="J31" s="32"/>
      <c r="K31" s="41">
        <v>0.75</v>
      </c>
      <c r="L31" s="55"/>
      <c r="M31" s="43" t="s">
        <v>32</v>
      </c>
      <c r="N31" s="44"/>
      <c r="O31" s="45">
        <f>G31-K31</f>
        <v>0.1428571428571429</v>
      </c>
      <c r="P31" s="8"/>
      <c r="Q31" s="1"/>
      <c r="R31" s="1"/>
      <c r="S31" s="1"/>
      <c r="T31" s="1"/>
      <c r="U31" s="1"/>
      <c r="V31" s="1"/>
      <c r="W31" s="1"/>
      <c r="X31" s="1"/>
      <c r="Y31" s="1"/>
      <c r="Z31" s="1"/>
    </row>
    <row r="32" spans="1:26" ht="45" customHeight="1" x14ac:dyDescent="0.35">
      <c r="A32" s="1"/>
      <c r="B32" s="6"/>
      <c r="C32" s="31"/>
      <c r="D32" s="32"/>
      <c r="E32" s="48"/>
      <c r="F32" s="32"/>
      <c r="G32" s="49"/>
      <c r="H32" s="32"/>
      <c r="I32" s="50"/>
      <c r="J32" s="32"/>
      <c r="K32" s="33"/>
      <c r="L32" s="32"/>
      <c r="M32" s="51"/>
      <c r="N32" s="51"/>
      <c r="O32" s="52"/>
      <c r="P32" s="8"/>
      <c r="Q32" s="1"/>
      <c r="R32" s="1"/>
      <c r="S32" s="1"/>
      <c r="T32" s="1"/>
      <c r="U32" s="1"/>
      <c r="V32" s="1"/>
      <c r="W32" s="1"/>
      <c r="X32" s="1"/>
      <c r="Y32" s="1"/>
      <c r="Z32" s="1"/>
    </row>
    <row r="33" spans="1:26" ht="409.6" customHeight="1" x14ac:dyDescent="0.2">
      <c r="A33" s="1"/>
      <c r="B33" s="6"/>
      <c r="C33" s="61" t="s">
        <v>33</v>
      </c>
      <c r="D33" s="35"/>
      <c r="E33" s="36" t="str">
        <f>+IF([1]Hoja1!$N$69&gt;=0.5,"Si","No")</f>
        <v>Si</v>
      </c>
      <c r="F33" s="32"/>
      <c r="G33" s="38">
        <f>+[1]Hoja1!N69</f>
        <v>0.9642857142857143</v>
      </c>
      <c r="H33" s="32"/>
      <c r="I33" s="58" t="s">
        <v>34</v>
      </c>
      <c r="J33" s="32"/>
      <c r="K33" s="41">
        <v>0.68</v>
      </c>
      <c r="L33" s="55"/>
      <c r="M33" s="43" t="s">
        <v>35</v>
      </c>
      <c r="N33" s="44"/>
      <c r="O33" s="45">
        <f>G33-K33</f>
        <v>0.28428571428571425</v>
      </c>
      <c r="P33" s="8"/>
      <c r="Q33" s="1"/>
      <c r="R33" s="1"/>
      <c r="S33" s="1"/>
      <c r="T33" s="1"/>
      <c r="U33" s="1"/>
      <c r="V33" s="1"/>
      <c r="W33" s="1"/>
      <c r="X33" s="1"/>
      <c r="Y33" s="1"/>
      <c r="Z33" s="1"/>
    </row>
    <row r="34" spans="1:26" ht="12.75" customHeight="1" x14ac:dyDescent="0.2">
      <c r="A34" s="1"/>
      <c r="B34" s="6"/>
      <c r="C34" s="62"/>
      <c r="D34" s="62"/>
      <c r="E34" s="17"/>
      <c r="F34" s="1"/>
      <c r="G34" s="1"/>
      <c r="H34" s="1"/>
      <c r="I34" s="1"/>
      <c r="J34" s="1"/>
      <c r="K34" s="1"/>
      <c r="L34" s="1"/>
      <c r="M34" s="63"/>
      <c r="N34" s="63"/>
      <c r="O34" s="63"/>
      <c r="P34" s="8"/>
      <c r="Q34" s="1"/>
      <c r="R34" s="1"/>
      <c r="S34" s="1"/>
      <c r="T34" s="1"/>
      <c r="U34" s="1"/>
      <c r="V34" s="1"/>
      <c r="W34" s="1"/>
      <c r="X34" s="1"/>
      <c r="Y34" s="1"/>
      <c r="Z34" s="1"/>
    </row>
    <row r="35" spans="1:26" ht="12.75" customHeight="1" x14ac:dyDescent="0.2">
      <c r="A35" s="1"/>
      <c r="B35" s="6"/>
      <c r="C35" s="64"/>
      <c r="D35" s="62"/>
      <c r="E35" s="17"/>
      <c r="F35" s="1"/>
      <c r="G35" s="1"/>
      <c r="H35" s="1"/>
      <c r="I35" s="1"/>
      <c r="J35" s="1"/>
      <c r="K35" s="1"/>
      <c r="L35" s="1"/>
      <c r="M35" s="63"/>
      <c r="N35" s="63"/>
      <c r="O35" s="63"/>
      <c r="P35" s="8"/>
      <c r="Q35" s="1"/>
      <c r="R35" s="1"/>
      <c r="S35" s="1"/>
      <c r="T35" s="1"/>
      <c r="U35" s="1"/>
      <c r="V35" s="1"/>
      <c r="W35" s="1"/>
      <c r="X35" s="1"/>
      <c r="Y35" s="1"/>
      <c r="Z35" s="1"/>
    </row>
    <row r="36" spans="1:26" ht="12.75" customHeight="1" x14ac:dyDescent="0.2">
      <c r="A36" s="1"/>
      <c r="B36" s="6"/>
      <c r="C36" s="65"/>
      <c r="D36" s="1"/>
      <c r="E36" s="1"/>
      <c r="F36" s="1"/>
      <c r="G36" s="1"/>
      <c r="H36" s="1"/>
      <c r="I36" s="1"/>
      <c r="J36" s="1"/>
      <c r="K36" s="1"/>
      <c r="L36" s="1"/>
      <c r="M36" s="1"/>
      <c r="N36" s="1"/>
      <c r="O36" s="1"/>
      <c r="P36" s="8"/>
      <c r="Q36" s="1"/>
      <c r="R36" s="1"/>
      <c r="S36" s="1"/>
      <c r="T36" s="1"/>
      <c r="U36" s="1"/>
      <c r="V36" s="1"/>
      <c r="W36" s="1"/>
      <c r="X36" s="1"/>
      <c r="Y36" s="1"/>
      <c r="Z36" s="1"/>
    </row>
    <row r="37" spans="1:26" ht="12.75" customHeight="1" thickBot="1" x14ac:dyDescent="0.25">
      <c r="A37" s="1"/>
      <c r="B37" s="66"/>
      <c r="C37" s="67"/>
      <c r="D37" s="67"/>
      <c r="E37" s="67"/>
      <c r="F37" s="67"/>
      <c r="G37" s="67"/>
      <c r="H37" s="67"/>
      <c r="I37" s="67"/>
      <c r="J37" s="67"/>
      <c r="K37" s="67"/>
      <c r="L37" s="67"/>
      <c r="M37" s="67"/>
      <c r="N37" s="67"/>
      <c r="O37" s="67"/>
      <c r="P37" s="68"/>
      <c r="Q37" s="1"/>
      <c r="R37" s="1"/>
      <c r="S37" s="1"/>
      <c r="T37" s="1"/>
      <c r="U37" s="1"/>
      <c r="V37" s="1"/>
      <c r="W37" s="1"/>
      <c r="X37" s="1"/>
      <c r="Y37" s="1"/>
      <c r="Z37" s="1"/>
    </row>
    <row r="38" spans="1:26" ht="28.5" customHeight="1" thickTop="1" x14ac:dyDescent="0.2">
      <c r="A38" s="1"/>
      <c r="B38" s="69" t="s">
        <v>36</v>
      </c>
      <c r="C38" s="1"/>
      <c r="D38" s="1"/>
      <c r="E38" s="69" t="s">
        <v>37</v>
      </c>
      <c r="F38" s="1"/>
      <c r="G38" s="1"/>
      <c r="H38" s="1"/>
      <c r="I38" s="1"/>
      <c r="J38" s="1"/>
      <c r="K38" s="1"/>
      <c r="L38" s="1"/>
      <c r="M38" s="1"/>
      <c r="N38" s="1"/>
      <c r="O38" s="1"/>
      <c r="P38" s="1"/>
      <c r="Q38" s="1"/>
      <c r="R38" s="1"/>
      <c r="S38" s="1"/>
      <c r="T38" s="1"/>
      <c r="U38" s="1"/>
      <c r="V38" s="1"/>
      <c r="W38" s="1"/>
      <c r="X38" s="1"/>
      <c r="Y38" s="1"/>
      <c r="Z38" s="1"/>
    </row>
    <row r="39" spans="1:26" ht="31.5" customHeight="1" x14ac:dyDescent="0.2">
      <c r="B39" s="100" t="s">
        <v>38</v>
      </c>
      <c r="C39" s="101"/>
      <c r="E39" s="99" t="s">
        <v>38</v>
      </c>
    </row>
    <row r="40" spans="1:26" ht="16.5" customHeight="1" x14ac:dyDescent="0.2">
      <c r="A40" s="1"/>
      <c r="B40" s="70" t="s">
        <v>39</v>
      </c>
      <c r="C40" s="1"/>
      <c r="D40" s="1"/>
      <c r="E40" s="71" t="s">
        <v>40</v>
      </c>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69" t="s">
        <v>41</v>
      </c>
      <c r="C41" s="1"/>
      <c r="D41" s="1"/>
      <c r="E41" s="72" t="s">
        <v>42</v>
      </c>
      <c r="F41" s="1"/>
      <c r="G41" s="1"/>
      <c r="H41" s="1"/>
      <c r="I41" s="1"/>
      <c r="J41" s="1"/>
      <c r="K41" s="1"/>
      <c r="L41" s="1"/>
      <c r="M41" s="1"/>
      <c r="N41" s="1"/>
      <c r="O41" s="1"/>
      <c r="P41" s="1"/>
      <c r="Q41" s="1"/>
      <c r="R41" s="1"/>
      <c r="S41" s="1"/>
      <c r="T41" s="1"/>
      <c r="U41" s="1"/>
      <c r="V41" s="1"/>
      <c r="W41" s="1"/>
      <c r="X41" s="1"/>
      <c r="Y41" s="1"/>
      <c r="Z41" s="1"/>
    </row>
    <row r="42" spans="1:26" ht="6.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
      <c r="A43" s="1"/>
      <c r="B43" s="1" t="s">
        <v>43</v>
      </c>
      <c r="C43" s="1"/>
      <c r="D43" s="1"/>
      <c r="E43" s="80">
        <v>44196</v>
      </c>
      <c r="F43" s="81"/>
      <c r="G43" s="81"/>
      <c r="H43" s="1"/>
      <c r="I43" s="1"/>
      <c r="J43" s="1"/>
      <c r="K43" s="1"/>
      <c r="L43" s="1"/>
      <c r="M43" s="1"/>
      <c r="N43" s="1"/>
      <c r="O43" s="1"/>
      <c r="P43" s="1"/>
      <c r="Q43" s="1"/>
      <c r="R43" s="1"/>
      <c r="S43" s="1"/>
      <c r="T43" s="1"/>
      <c r="U43" s="1"/>
      <c r="V43" s="1"/>
      <c r="W43" s="1"/>
      <c r="X43" s="1"/>
      <c r="Y43" s="1"/>
      <c r="Z43" s="1"/>
    </row>
    <row r="44" spans="1:26" ht="12.75" customHeight="1" x14ac:dyDescent="0.2">
      <c r="A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row r="235" spans="1:26" ht="15.75" customHeight="1" x14ac:dyDescent="0.2"/>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3">
    <mergeCell ref="E43:G43"/>
    <mergeCell ref="E3:E4"/>
    <mergeCell ref="F3:M4"/>
    <mergeCell ref="F5:M5"/>
    <mergeCell ref="I7:K7"/>
    <mergeCell ref="C17:M17"/>
    <mergeCell ref="C19:D19"/>
    <mergeCell ref="F19:M19"/>
    <mergeCell ref="C20:D20"/>
    <mergeCell ref="F20:M20"/>
    <mergeCell ref="C21:D21"/>
    <mergeCell ref="F21:M21"/>
    <mergeCell ref="B39:C39"/>
  </mergeCells>
  <conditionalFormatting sqref="G25 G27 G29 G31 G33">
    <cfRule type="cellIs" dxfId="21" priority="1" operator="between">
      <formula>0.76</formula>
      <formula>1</formula>
    </cfRule>
  </conditionalFormatting>
  <conditionalFormatting sqref="G25 G27 G29 G31 G33">
    <cfRule type="cellIs" dxfId="20" priority="2" operator="between">
      <formula>0.51</formula>
      <formula>0.75</formula>
    </cfRule>
  </conditionalFormatting>
  <conditionalFormatting sqref="G25 G27 G29 G31 G33">
    <cfRule type="cellIs" dxfId="19" priority="3" operator="between">
      <formula>0.26</formula>
      <formula>0.5</formula>
    </cfRule>
  </conditionalFormatting>
  <conditionalFormatting sqref="M7">
    <cfRule type="cellIs" dxfId="18" priority="4" operator="between">
      <formula>0.76</formula>
      <formula>1</formula>
    </cfRule>
  </conditionalFormatting>
  <conditionalFormatting sqref="M7">
    <cfRule type="cellIs" dxfId="17" priority="5" operator="between">
      <formula>0.51</formula>
      <formula>0.75</formula>
    </cfRule>
  </conditionalFormatting>
  <conditionalFormatting sqref="M7">
    <cfRule type="cellIs" dxfId="16" priority="6" operator="between">
      <formula>0.26</formula>
      <formula>0.5</formula>
    </cfRule>
  </conditionalFormatting>
  <conditionalFormatting sqref="M7">
    <cfRule type="cellIs" dxfId="15" priority="7" operator="between">
      <formula>0</formula>
      <formula>0.25</formula>
    </cfRule>
  </conditionalFormatting>
  <conditionalFormatting sqref="K25">
    <cfRule type="cellIs" dxfId="14" priority="8" operator="between">
      <formula>0.76</formula>
      <formula>1</formula>
    </cfRule>
  </conditionalFormatting>
  <conditionalFormatting sqref="K25">
    <cfRule type="cellIs" dxfId="13" priority="9" operator="between">
      <formula>0.51</formula>
      <formula>0.75</formula>
    </cfRule>
  </conditionalFormatting>
  <conditionalFormatting sqref="K25">
    <cfRule type="cellIs" dxfId="12" priority="10" operator="between">
      <formula>0.26</formula>
      <formula>0.5</formula>
    </cfRule>
  </conditionalFormatting>
  <conditionalFormatting sqref="K27">
    <cfRule type="cellIs" dxfId="11" priority="11" operator="between">
      <formula>0.76</formula>
      <formula>1</formula>
    </cfRule>
  </conditionalFormatting>
  <conditionalFormatting sqref="K27">
    <cfRule type="cellIs" dxfId="10" priority="12" operator="between">
      <formula>0.51</formula>
      <formula>0.75</formula>
    </cfRule>
  </conditionalFormatting>
  <conditionalFormatting sqref="K27">
    <cfRule type="cellIs" dxfId="9" priority="13" operator="between">
      <formula>0.26</formula>
      <formula>0.5</formula>
    </cfRule>
  </conditionalFormatting>
  <conditionalFormatting sqref="K29">
    <cfRule type="cellIs" dxfId="8" priority="14" operator="between">
      <formula>0.76</formula>
      <formula>1</formula>
    </cfRule>
  </conditionalFormatting>
  <conditionalFormatting sqref="K29">
    <cfRule type="cellIs" dxfId="7" priority="15" operator="between">
      <formula>0.51</formula>
      <formula>0.75</formula>
    </cfRule>
  </conditionalFormatting>
  <conditionalFormatting sqref="K29">
    <cfRule type="cellIs" dxfId="6" priority="16" operator="between">
      <formula>0.26</formula>
      <formula>0.5</formula>
    </cfRule>
  </conditionalFormatting>
  <conditionalFormatting sqref="K31">
    <cfRule type="cellIs" dxfId="5" priority="17" operator="between">
      <formula>0.76</formula>
      <formula>1</formula>
    </cfRule>
  </conditionalFormatting>
  <conditionalFormatting sqref="K31">
    <cfRule type="cellIs" dxfId="4" priority="18" operator="between">
      <formula>0.51</formula>
      <formula>0.75</formula>
    </cfRule>
  </conditionalFormatting>
  <conditionalFormatting sqref="K31">
    <cfRule type="cellIs" dxfId="3" priority="19" operator="between">
      <formula>0.26</formula>
      <formula>0.5</formula>
    </cfRule>
  </conditionalFormatting>
  <conditionalFormatting sqref="K33">
    <cfRule type="cellIs" dxfId="2" priority="20" operator="between">
      <formula>0.76</formula>
      <formula>1</formula>
    </cfRule>
  </conditionalFormatting>
  <conditionalFormatting sqref="K33">
    <cfRule type="cellIs" dxfId="1" priority="21" operator="between">
      <formula>0.51</formula>
      <formula>0.75</formula>
    </cfRule>
  </conditionalFormatting>
  <conditionalFormatting sqref="K33">
    <cfRule type="cellIs" dxfId="0" priority="22" operator="between">
      <formula>0.26</formula>
      <formula>0.5</formula>
    </cfRule>
  </conditionalFormatting>
  <dataValidations count="2">
    <dataValidation type="list" allowBlank="1" showErrorMessage="1" sqref="N19:O20 E20:E21">
      <formula1>"Si,No"</formula1>
    </dataValidation>
    <dataValidation type="list" allowBlank="1" showErrorMessage="1" sqref="E19">
      <formula1>"Si,No,En proceso"</formula1>
    </dataValidation>
  </dataValidations>
  <pageMargins left="0.7" right="0.7" top="0.75" bottom="0.75" header="0" footer="0"/>
  <pageSetup orientation="portrait" r:id="rId1"/>
  <rowBreaks count="1" manualBreakCount="1">
    <brk id="47" man="1"/>
  </rowBreaks>
  <colBreaks count="1" manualBreakCount="1">
    <brk id="21"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Ibarra</dc:creator>
  <cp:lastModifiedBy>Lilia Carolina  Ibarra Romero</cp:lastModifiedBy>
  <dcterms:created xsi:type="dcterms:W3CDTF">2021-01-30T00:24:12Z</dcterms:created>
  <dcterms:modified xsi:type="dcterms:W3CDTF">2021-01-30T00:32:15Z</dcterms:modified>
</cp:coreProperties>
</file>